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COMECE AQUI" sheetId="1" state="visible" r:id="rId1"/>
    <sheet xmlns:r="http://schemas.openxmlformats.org/officeDocument/2006/relationships" name="ANÁLISE COLETIVA" sheetId="2" state="visible" r:id="rId2"/>
    <sheet xmlns:r="http://schemas.openxmlformats.org/officeDocument/2006/relationships" name="ANÁLISE INDIVIDUAL" sheetId="3" state="visible" r:id="rId3"/>
    <sheet xmlns:r="http://schemas.openxmlformats.org/officeDocument/2006/relationships" name="PAINEL" sheetId="4" state="visible" r:id="rId4"/>
    <sheet xmlns:r="http://schemas.openxmlformats.org/officeDocument/2006/relationships" name="CONFIG (NÃO EDITAR)" sheetId="5" state="visible" r:id="rId5"/>
  </sheets>
  <definedNames/>
</workbook>
</file>

<file path=xl/styles.xml><?xml version="1.0" encoding="utf-8"?>
<styleSheet xmlns="http://schemas.openxmlformats.org/spreadsheetml/2006/main">
  <numFmts count="0"/>
  <fonts count="12">
    <font>
      <name val="Carlito"/>
      <sz val="11"/>
    </font>
    <font>
      <name val="Arial"/>
      <color rgb="FF2B2B2B"/>
      <sz val="10"/>
    </font>
    <font>
      <name val="Arial"/>
      <b val="1"/>
      <color rgb="FFFFFFFF"/>
      <sz val="17"/>
    </font>
    <font>
      <name val="Georgia"/>
      <b val="1"/>
      <color rgb="FF243A53"/>
      <sz val="22"/>
    </font>
    <font>
      <name val="Arial"/>
      <color rgb="FF2B2B2B"/>
      <sz val="11"/>
    </font>
    <font>
      <name val="Arial"/>
      <b val="1"/>
      <color rgb="FFFFFFFF"/>
      <sz val="10"/>
    </font>
    <font>
      <name val="Arial"/>
      <i val="1"/>
      <color rgb="FF4A6FA5"/>
      <sz val="9"/>
    </font>
    <font>
      <name val="Arial"/>
      <b val="1"/>
      <color rgb="FF243A53"/>
      <sz val="10"/>
    </font>
    <font>
      <name val="Arial"/>
      <color rgb="FF2B2B2B"/>
      <sz val="9"/>
    </font>
    <font>
      <name val="Arial"/>
      <i val="1"/>
      <color rgb="FF243A53"/>
      <sz val="10"/>
    </font>
    <font>
      <name val="Arial"/>
      <b val="1"/>
      <color rgb="FFC46A2D"/>
      <sz val="10"/>
    </font>
    <font>
      <name val="Arial"/>
      <i val="1"/>
      <color rgb="004A6FA5"/>
      <sz val="9"/>
    </font>
  </fonts>
  <fills count="7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243A53"/>
      </patternFill>
    </fill>
    <fill>
      <patternFill patternType="solid">
        <fgColor rgb="FFE8EEF5"/>
      </patternFill>
    </fill>
    <fill>
      <patternFill patternType="solid">
        <fgColor rgb="FFF4F1EC"/>
      </patternFill>
    </fill>
    <fill>
      <patternFill patternType="solid">
        <fgColor rgb="FFFFF1E6"/>
      </patternFill>
    </fill>
  </fills>
  <borders count="22">
    <border/>
    <border>
      <left style="thin">
        <color rgb="FFC46A2D"/>
      </left>
      <right style="thin">
        <color rgb="FFC46A2D"/>
      </right>
      <top style="thin">
        <color rgb="FFC46A2D"/>
      </top>
    </border>
    <border>
      <left style="thin">
        <color rgb="FFC46A2D"/>
      </left>
      <right style="thin">
        <color rgb="FFC46A2D"/>
      </right>
    </border>
    <border>
      <left style="thin">
        <color rgb="FFC46A2D"/>
      </left>
      <right style="thin">
        <color rgb="FFC46A2D"/>
      </right>
      <bottom style="thin">
        <color rgb="FFC46A2D"/>
      </bottom>
    </border>
    <border>
      <left style="thin">
        <color rgb="FFC46A2D"/>
      </left>
      <right style="thin">
        <color rgb="FFC46A2D"/>
      </right>
      <top style="thin">
        <color rgb="FFC46A2D"/>
      </top>
      <bottom style="thin">
        <color rgb="FFC46A2D"/>
      </bottom>
    </border>
    <border>
      <right style="thin">
        <color rgb="FFD8D1C7"/>
      </right>
      <bottom style="thin">
        <color rgb="FFD8D1C7"/>
      </bottom>
    </border>
    <border>
      <left style="thin">
        <color rgb="FFD8D1C7"/>
      </left>
      <right style="thin">
        <color rgb="FFD8D1C7"/>
      </right>
      <bottom style="thin">
        <color rgb="FFD8D1C7"/>
      </bottom>
    </border>
    <border>
      <left style="thin">
        <color rgb="FFD8D1C7"/>
      </left>
      <bottom style="thin">
        <color rgb="FFD8D1C7"/>
      </bottom>
    </border>
    <border>
      <right style="thin">
        <color rgb="FFD8D1C7"/>
      </right>
      <top style="thin">
        <color rgb="FFD8D1C7"/>
      </top>
      <bottom style="thin">
        <color rgb="FFD8D1C7"/>
      </bottom>
    </border>
    <border>
      <left style="thin">
        <color rgb="FFD8D1C7"/>
      </left>
      <right style="thin">
        <color rgb="FFD8D1C7"/>
      </right>
      <top style="thin">
        <color rgb="FFD8D1C7"/>
      </top>
      <bottom style="thin">
        <color rgb="FFD8D1C7"/>
      </bottom>
    </border>
    <border>
      <left style="thin">
        <color rgb="FFD8D1C7"/>
      </left>
      <top style="thin">
        <color rgb="FFD8D1C7"/>
      </top>
      <bottom style="thin">
        <color rgb="FFD8D1C7"/>
      </bottom>
    </border>
    <border>
      <right style="thin">
        <color rgb="FFD8D1C7"/>
      </right>
      <top style="thin">
        <color rgb="FFD8D1C7"/>
      </top>
    </border>
    <border>
      <left style="thin">
        <color rgb="FFD8D1C7"/>
      </left>
      <right style="thin">
        <color rgb="FFD8D1C7"/>
      </right>
      <top style="thin">
        <color rgb="FFD8D1C7"/>
      </top>
    </border>
    <border>
      <left style="thin">
        <color rgb="FFD8D1C7"/>
      </left>
      <top style="thin">
        <color rgb="FFD8D1C7"/>
      </top>
    </border>
    <border>
      <left style="thin">
        <color rgb="FFC46A2D"/>
      </left>
      <top style="thin">
        <color rgb="FFC46A2D"/>
      </top>
    </border>
    <border>
      <top style="thin">
        <color rgb="FFC46A2D"/>
      </top>
    </border>
    <border>
      <right style="thin">
        <color rgb="FFC46A2D"/>
      </right>
      <top style="thin">
        <color rgb="FFC46A2D"/>
      </top>
    </border>
    <border>
      <left style="thin">
        <color rgb="FFC46A2D"/>
      </left>
    </border>
    <border>
      <right style="thin">
        <color rgb="FFC46A2D"/>
      </right>
    </border>
    <border>
      <left style="thin">
        <color rgb="FFC46A2D"/>
      </left>
      <bottom style="thin">
        <color rgb="FFC46A2D"/>
      </bottom>
    </border>
    <border>
      <bottom style="thin">
        <color rgb="FFC46A2D"/>
      </bottom>
    </border>
    <border>
      <right style="thin">
        <color rgb="FFC46A2D"/>
      </right>
      <bottom style="thin">
        <color rgb="FFC46A2D"/>
      </bottom>
    </border>
  </borders>
  <cellStyleXfs count="1">
    <xf numFmtId="0" fontId="0" fillId="0" borderId="0"/>
  </cellStyleXfs>
  <cellXfs count="76">
    <xf numFmtId="0" fontId="0" fillId="0" borderId="0" pivotButton="0" quotePrefix="0" xfId="0"/>
    <xf numFmtId="0" fontId="1" fillId="0" borderId="0" pivotButton="0" quotePrefix="0" xfId="0"/>
    <xf numFmtId="0" fontId="1" fillId="2" borderId="0" pivotButton="0" quotePrefix="0" xfId="0"/>
    <xf numFmtId="0" fontId="1" fillId="3" borderId="0" pivotButton="0" quotePrefix="0" xfId="0"/>
    <xf numFmtId="0" fontId="2" fillId="3" borderId="0" pivotButton="0" quotePrefix="0" xfId="0"/>
    <xf numFmtId="0" fontId="2" fillId="3" borderId="0" applyAlignment="1" pivotButton="0" quotePrefix="0" xfId="0">
      <alignment vertical="center"/>
    </xf>
    <xf numFmtId="0" fontId="2" fillId="3" borderId="0" applyAlignment="1" pivotButton="0" quotePrefix="0" xfId="0">
      <alignment horizontal="left" vertical="center"/>
    </xf>
    <xf numFmtId="0" fontId="3" fillId="2" borderId="0" pivotButton="0" quotePrefix="0" xfId="0"/>
    <xf numFmtId="0" fontId="3" fillId="2" borderId="0" applyAlignment="1" pivotButton="0" quotePrefix="0" xfId="0">
      <alignment vertical="center"/>
    </xf>
    <xf numFmtId="0" fontId="1" fillId="2" borderId="0" applyAlignment="1" pivotButton="0" quotePrefix="0" xfId="0">
      <alignment wrapText="1"/>
    </xf>
    <xf numFmtId="0" fontId="4" fillId="2" borderId="0" applyAlignment="1" pivotButton="0" quotePrefix="0" xfId="0">
      <alignment wrapText="1"/>
    </xf>
    <xf numFmtId="0" fontId="5" fillId="3" borderId="0" pivotButton="0" quotePrefix="0" xfId="0"/>
    <xf numFmtId="0" fontId="5" fillId="3" borderId="0" applyAlignment="1" pivotButton="0" quotePrefix="0" xfId="0">
      <alignment horizontal="center"/>
    </xf>
    <xf numFmtId="0" fontId="5" fillId="3" borderId="0" applyAlignment="1" pivotButton="0" quotePrefix="0" xfId="0">
      <alignment horizontal="center" vertical="center"/>
    </xf>
    <xf numFmtId="0" fontId="1" fillId="2" borderId="0" applyAlignment="1" pivotButton="0" quotePrefix="0" xfId="0">
      <alignment vertical="top" wrapText="1"/>
    </xf>
    <xf numFmtId="0" fontId="1" fillId="4" borderId="0" applyAlignment="1" pivotButton="0" quotePrefix="0" xfId="0">
      <alignment vertical="top" wrapText="1"/>
    </xf>
    <xf numFmtId="0" fontId="1" fillId="5" borderId="0" applyAlignment="1" pivotButton="0" quotePrefix="0" xfId="0">
      <alignment vertical="top" wrapText="1"/>
    </xf>
    <xf numFmtId="0" fontId="6" fillId="2" borderId="0" pivotButton="0" quotePrefix="0" xfId="0"/>
    <xf numFmtId="0" fontId="7" fillId="2" borderId="0" pivotButton="0" quotePrefix="0" xfId="0"/>
    <xf numFmtId="0" fontId="1" fillId="6" borderId="0" pivotButton="0" quotePrefix="0" xfId="0"/>
    <xf numFmtId="0" fontId="1" fillId="6" borderId="1" pivotButton="0" quotePrefix="0" xfId="0"/>
    <xf numFmtId="0" fontId="1" fillId="6" borderId="2" pivotButton="0" quotePrefix="0" xfId="0"/>
    <xf numFmtId="0" fontId="1" fillId="6" borderId="3" pivotButton="0" quotePrefix="0" xfId="0"/>
    <xf numFmtId="0" fontId="1" fillId="6" borderId="4" pivotButton="0" quotePrefix="0" xfId="0"/>
    <xf numFmtId="9" fontId="1" fillId="2" borderId="0" pivotButton="0" quotePrefix="0" xfId="0"/>
    <xf numFmtId="9" fontId="1" fillId="2" borderId="0" applyAlignment="1" pivotButton="0" quotePrefix="0" xfId="0">
      <alignment horizontal="center"/>
    </xf>
    <xf numFmtId="0" fontId="1" fillId="2" borderId="5" pivotButton="0" quotePrefix="0" xfId="0"/>
    <xf numFmtId="0" fontId="1" fillId="6" borderId="6" pivotButton="0" quotePrefix="0" xfId="0"/>
    <xf numFmtId="0" fontId="1" fillId="2" borderId="6" pivotButton="0" quotePrefix="0" xfId="0"/>
    <xf numFmtId="9" fontId="1" fillId="2" borderId="6" applyAlignment="1" pivotButton="0" quotePrefix="0" xfId="0">
      <alignment horizontal="center"/>
    </xf>
    <xf numFmtId="0" fontId="1" fillId="2" borderId="7" pivotButton="0" quotePrefix="0" xfId="0"/>
    <xf numFmtId="0" fontId="1" fillId="2" borderId="8" pivotButton="0" quotePrefix="0" xfId="0"/>
    <xf numFmtId="0" fontId="1" fillId="6" borderId="9" pivotButton="0" quotePrefix="0" xfId="0"/>
    <xf numFmtId="0" fontId="1" fillId="2" borderId="9" pivotButton="0" quotePrefix="0" xfId="0"/>
    <xf numFmtId="9" fontId="1" fillId="2" borderId="9" applyAlignment="1" pivotButton="0" quotePrefix="0" xfId="0">
      <alignment horizontal="center"/>
    </xf>
    <xf numFmtId="0" fontId="1" fillId="2" borderId="10" pivotButton="0" quotePrefix="0" xfId="0"/>
    <xf numFmtId="0" fontId="1" fillId="2" borderId="11" pivotButton="0" quotePrefix="0" xfId="0"/>
    <xf numFmtId="0" fontId="1" fillId="6" borderId="12" pivotButton="0" quotePrefix="0" xfId="0"/>
    <xf numFmtId="0" fontId="1" fillId="2" borderId="12" pivotButton="0" quotePrefix="0" xfId="0"/>
    <xf numFmtId="9" fontId="1" fillId="2" borderId="12" applyAlignment="1" pivotButton="0" quotePrefix="0" xfId="0">
      <alignment horizontal="center"/>
    </xf>
    <xf numFmtId="0" fontId="1" fillId="2" borderId="13" pivotButton="0" quotePrefix="0" xfId="0"/>
    <xf numFmtId="0" fontId="1" fillId="6" borderId="0" applyAlignment="1" pivotButton="0" quotePrefix="0" xfId="0">
      <alignment wrapText="1"/>
    </xf>
    <xf numFmtId="0" fontId="8" fillId="6" borderId="0" applyAlignment="1" pivotButton="0" quotePrefix="0" xfId="0">
      <alignment wrapText="1"/>
    </xf>
    <xf numFmtId="0" fontId="1" fillId="4" borderId="0" applyAlignment="1" pivotButton="0" quotePrefix="0" xfId="0">
      <alignment wrapText="1"/>
    </xf>
    <xf numFmtId="0" fontId="1" fillId="6" borderId="14" pivotButton="0" quotePrefix="0" xfId="0"/>
    <xf numFmtId="0" fontId="1" fillId="6" borderId="15" pivotButton="0" quotePrefix="0" xfId="0"/>
    <xf numFmtId="0" fontId="1" fillId="6" borderId="16" pivotButton="0" quotePrefix="0" xfId="0"/>
    <xf numFmtId="0" fontId="1" fillId="6" borderId="17" pivotButton="0" quotePrefix="0" xfId="0"/>
    <xf numFmtId="0" fontId="1" fillId="6" borderId="18" pivotButton="0" quotePrefix="0" xfId="0"/>
    <xf numFmtId="0" fontId="1" fillId="6" borderId="19" pivotButton="0" quotePrefix="0" xfId="0"/>
    <xf numFmtId="0" fontId="1" fillId="6" borderId="20" pivotButton="0" quotePrefix="0" xfId="0"/>
    <xf numFmtId="0" fontId="1" fillId="6" borderId="21" pivotButton="0" quotePrefix="0" xfId="0"/>
    <xf numFmtId="0" fontId="5" fillId="3" borderId="5" applyAlignment="1" pivotButton="0" quotePrefix="0" xfId="0">
      <alignment horizontal="center" vertical="center"/>
    </xf>
    <xf numFmtId="0" fontId="5" fillId="3" borderId="6" applyAlignment="1" pivotButton="0" quotePrefix="0" xfId="0">
      <alignment horizontal="center" vertical="center"/>
    </xf>
    <xf numFmtId="0" fontId="5" fillId="3" borderId="7" applyAlignment="1" pivotButton="0" quotePrefix="0" xfId="0">
      <alignment horizontal="center" vertical="center"/>
    </xf>
    <xf numFmtId="0" fontId="1" fillId="6" borderId="8" pivotButton="0" quotePrefix="0" xfId="0"/>
    <xf numFmtId="9" fontId="1" fillId="2" borderId="10" applyAlignment="1" pivotButton="0" quotePrefix="0" xfId="0">
      <alignment horizontal="center"/>
    </xf>
    <xf numFmtId="0" fontId="1" fillId="6" borderId="11" pivotButton="0" quotePrefix="0" xfId="0"/>
    <xf numFmtId="9" fontId="1" fillId="2" borderId="13" applyAlignment="1" pivotButton="0" quotePrefix="0" xfId="0">
      <alignment horizontal="center"/>
    </xf>
    <xf numFmtId="9" fontId="1" fillId="4" borderId="0" applyAlignment="1" pivotButton="0" quotePrefix="0" xfId="0">
      <alignment horizontal="center"/>
    </xf>
    <xf numFmtId="0" fontId="9" fillId="4" borderId="0" applyAlignment="1" pivotButton="0" quotePrefix="0" xfId="0">
      <alignment wrapText="1"/>
    </xf>
    <xf numFmtId="0" fontId="10" fillId="6" borderId="0" pivotButton="0" quotePrefix="0" xfId="0"/>
    <xf numFmtId="0" fontId="10" fillId="6" borderId="0" applyAlignment="1" pivotButton="0" quotePrefix="0" xfId="0">
      <alignment wrapText="1"/>
    </xf>
    <xf numFmtId="9" fontId="1" fillId="4" borderId="6" applyAlignment="1" pivotButton="0" quotePrefix="0" xfId="0">
      <alignment horizontal="center"/>
    </xf>
    <xf numFmtId="9" fontId="1" fillId="4" borderId="9" applyAlignment="1" pivotButton="0" quotePrefix="0" xfId="0">
      <alignment horizontal="center"/>
    </xf>
    <xf numFmtId="9" fontId="1" fillId="4" borderId="12" applyAlignment="1" pivotButton="0" quotePrefix="0" xfId="0">
      <alignment horizontal="center"/>
    </xf>
    <xf numFmtId="9" fontId="1" fillId="4" borderId="10" applyAlignment="1" pivotButton="0" quotePrefix="0" xfId="0">
      <alignment horizontal="center"/>
    </xf>
    <xf numFmtId="9" fontId="1" fillId="4" borderId="13" applyAlignment="1" pivotButton="0" quotePrefix="0" xfId="0">
      <alignment horizontal="center"/>
    </xf>
    <xf numFmtId="9" fontId="1" fillId="4" borderId="6" applyAlignment="1" pivotButton="0" quotePrefix="0" xfId="0">
      <alignment horizontal="center"/>
    </xf>
    <xf numFmtId="9" fontId="1" fillId="4" borderId="9" applyAlignment="1" pivotButton="0" quotePrefix="0" xfId="0">
      <alignment horizontal="center"/>
    </xf>
    <xf numFmtId="9" fontId="1" fillId="4" borderId="12" applyAlignment="1" pivotButton="0" quotePrefix="0" xfId="0">
      <alignment horizontal="center"/>
    </xf>
    <xf numFmtId="9" fontId="1" fillId="4" borderId="10" applyAlignment="1" pivotButton="0" quotePrefix="0" xfId="0">
      <alignment horizontal="center"/>
    </xf>
    <xf numFmtId="9" fontId="1" fillId="4" borderId="13" applyAlignment="1" pivotButton="0" quotePrefix="0" xfId="0">
      <alignment horizontal="center"/>
    </xf>
    <xf numFmtId="9" fontId="1" fillId="4" borderId="0" applyAlignment="1" pivotButton="0" quotePrefix="0" xfId="0">
      <alignment horizontal="center"/>
    </xf>
    <xf numFmtId="9" fontId="1" fillId="2" borderId="0" applyAlignment="1" pivotButton="0" quotePrefix="0" xfId="0">
      <alignment horizontal="center"/>
    </xf>
    <xf numFmtId="0" fontId="11" fillId="0" borderId="0" pivotButton="0" quotePrefix="0" xfId="0"/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Desempenho por eixo</a:t>
            </a:r>
          </a:p>
        </rich>
      </tx>
      <overlay val="0"/>
    </title>
    <plotArea>
      <barChart>
        <barDir val="col"/>
        <grouping val="clustered"/>
        <varyColors val="0"/>
        <ser>
          <idx val="0"/>
          <order val="0"/>
          <tx>
            <v>Resultado</v>
          </tx>
          <spPr>
            <a:ln xmlns:a="http://schemas.openxmlformats.org/drawingml/2006/main">
              <a:prstDash val="solid"/>
            </a:ln>
          </spPr>
          <cat>
            <strRef>
              <f>'PAINEL'!$A$11:$A$15</f>
              <strCache>
                <ptCount val="0"/>
              </strCache>
            </strRef>
          </cat>
          <val>
            <numRef>
              <f>'PAINEL'!$B$11:$B$15</f>
              <numCache>
                <formatCode>0%</formatCode>
                <ptCount val="0"/>
              </numCache>
            </numRef>
          </val>
        </ser>
        <gapWidth val="150"/>
        <axId val="48650112"/>
        <axId val="48672768"/>
      </barChart>
      <catAx>
        <axId val="48650112"/>
        <scaling>
          <orientation val="minMax"/>
        </scaling>
        <delete val="0"/>
        <axPos val="b"/>
        <majorGridlines>
          <spPr>
            <a:ln xmlns:a="http://schemas.openxmlformats.org/drawingml/2006/main" w="9525">
              <a:solidFill>
                <a:srgbClr val="CCCCCC"/>
              </a:solidFill>
              <a:prstDash val="dash"/>
            </a:ln>
          </spPr>
        </majorGridlines>
        <numFmt formatCode="General" sourceLinked="0"/>
        <majorTickMark val="none"/>
        <minorTickMark val="none"/>
        <tickLblPos val="nextTo"/>
        <crossAx val="48672768"/>
        <lblOffset val="100"/>
      </catAx>
      <valAx>
        <axId val="48672768"/>
        <scaling>
          <orientation val="minMax"/>
        </scaling>
        <delete val="0"/>
        <axPos val="l"/>
        <majorGridlines>
          <spPr>
            <a:ln xmlns:a="http://schemas.openxmlformats.org/drawingml/2006/main" w="9525">
              <a:solidFill>
                <a:srgbClr val="CCCCCC"/>
              </a:solidFill>
              <a:prstDash val="dash"/>
            </a:ln>
          </spPr>
        </majorGridlines>
        <numFmt formatCode="General" sourceLinked="0"/>
        <majorTickMark val="none"/>
        <minorTickMark val="none"/>
        <crossAx val="48650112"/>
        <crossBetween val="between"/>
      </valAx>
    </plotArea>
    <plotVisOnly val="1"/>
    <dispBlanksAs val="gap"/>
  </chart>
  <spPr>
    <a:ln xmlns:a="http://schemas.openxmlformats.org/drawingml/2006/main" w="9525">
      <a:solidFill>
        <a:srgbClr val="D9D9D9"/>
      </a:solidFill>
      <a:prstDash val="solid"/>
    </a:ln>
  </spPr>
</chartSpace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2</row>
      <rowOff>0</rowOff>
    </from>
    <ext cx="285750" cy="2857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twoCellAnchor>
    <from>
      <col>4</col>
      <colOff>0</colOff>
      <row>3</row>
      <rowOff>0</rowOff>
    </from>
    <to>
      <col>10</col>
      <colOff>0</colOff>
      <row>16</row>
      <rowOff>0</rowOff>
    </to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twoCellAnchor>
</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9"/>
  <sheetViews>
    <sheetView showGridLines="0"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</cols>
  <sheetData>
    <row r="1" ht="30" customHeight="1">
      <c r="A1" s="6" t="inlineStr">
        <is>
          <t>DIAGNÓSTICO DE ENTRADA • MATEMÁTICA • 6º ANO</t>
        </is>
      </c>
    </row>
    <row r="2" ht="30" customHeight="1"/>
    <row r="3" ht="34" customHeight="1">
      <c r="A3" s="2" t="n"/>
      <c r="B3" s="2" t="n"/>
      <c r="C3" s="2" t="n"/>
      <c r="D3" s="2" t="n"/>
      <c r="E3" s="2" t="n"/>
      <c r="F3" s="2" t="n"/>
      <c r="G3" s="2" t="n"/>
      <c r="H3" s="2" t="n"/>
    </row>
    <row r="4">
      <c r="A4" s="8" t="inlineStr">
        <is>
          <t>ANALISADOR DIGITAL</t>
        </is>
      </c>
    </row>
    <row r="5"/>
    <row r="6">
      <c r="A6" s="2" t="n"/>
      <c r="B6" s="2" t="n"/>
      <c r="C6" s="2" t="n"/>
      <c r="D6" s="2" t="n"/>
      <c r="E6" s="2" t="n"/>
      <c r="F6" s="2" t="n"/>
      <c r="G6" s="2" t="n"/>
      <c r="H6" s="2" t="n"/>
    </row>
    <row r="7">
      <c r="A7" s="10" t="inlineStr">
        <is>
          <t>Escolha o nível de análise que faz sentido para sua realidade. A planilha organiza evidências; a decisão pedagógica continua sendo do professor.</t>
        </is>
      </c>
    </row>
    <row r="8"/>
    <row r="9">
      <c r="A9" s="2" t="n"/>
      <c r="B9" s="2" t="n"/>
      <c r="C9" s="2" t="n"/>
      <c r="D9" s="2" t="n"/>
      <c r="E9" s="2" t="n"/>
      <c r="F9" s="2" t="n"/>
      <c r="G9" s="2" t="n"/>
      <c r="H9" s="2" t="n"/>
    </row>
    <row r="10">
      <c r="A10" s="13" t="inlineStr">
        <is>
          <t>VISÃO COLETIVA</t>
        </is>
      </c>
      <c r="E10" s="13" t="inlineStr">
        <is>
          <t>VISÃO INDIVIDUAL</t>
        </is>
      </c>
    </row>
    <row r="11" ht="24" customHeight="1">
      <c r="A11" s="15" t="inlineStr">
        <is>
          <t>Informe o número de participantes e a quantidade de acertos em cada questão. Registre o Desafio separadamente como completo, parcial ou insuficiente.</t>
        </is>
      </c>
      <c r="E11" s="16" t="inlineStr">
        <is>
          <t>Cole os nomes e registre as alternativas A, B, C ou D. É opcional e mostra o desempenho geral e por eixo de cada estudante.</t>
        </is>
      </c>
    </row>
    <row r="12" ht="24" customHeight="1"/>
    <row r="13" ht="24" customHeight="1"/>
    <row r="14" ht="24" customHeight="1"/>
    <row r="15" ht="24" customHeight="1"/>
    <row r="16">
      <c r="A16" s="2" t="n"/>
      <c r="B16" s="2" t="n"/>
      <c r="C16" s="2" t="n"/>
      <c r="D16" s="2" t="n"/>
      <c r="E16" s="2" t="n"/>
      <c r="F16" s="2" t="n"/>
      <c r="G16" s="2" t="n"/>
      <c r="H16" s="2" t="n"/>
    </row>
    <row r="17">
      <c r="A17" s="17" t="inlineStr">
        <is>
          <t>Use somente a Versão Prática. A Versão Aprofundada tem correção manual pelo Guia do Professor.</t>
        </is>
      </c>
    </row>
    <row r="18">
      <c r="A18" s="2" t="n"/>
      <c r="B18" s="2" t="n"/>
      <c r="C18" s="2" t="n"/>
      <c r="D18" s="2" t="n"/>
      <c r="E18" s="2" t="n"/>
      <c r="F18" s="2" t="n"/>
      <c r="G18" s="2" t="n"/>
      <c r="H18" s="2" t="n"/>
    </row>
    <row r="19">
      <c r="A19" s="75" t="inlineStr">
        <is>
          <t>Arquitetura da Aula  ·  arquiteturadaaula.com.br</t>
        </is>
      </c>
    </row>
  </sheetData>
  <mergeCells count="8">
    <mergeCell ref="A4:H5"/>
    <mergeCell ref="A7:H8"/>
    <mergeCell ref="A11:D15"/>
    <mergeCell ref="E11:H15"/>
    <mergeCell ref="A10:D10"/>
    <mergeCell ref="E10:H10"/>
    <mergeCell ref="A1:H2"/>
    <mergeCell ref="A17:H17"/>
  </mergeCells>
  <pageMargins left="0.7" right="0.7" top="0.75" bottom="0.75" header="0.3" footer="0.3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9"/>
  <sheetViews>
    <sheetView showGridLines="0" workbookViewId="0">
      <selection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25" customWidth="1" min="5" max="5"/>
    <col width="24" customWidth="1" min="6" max="6"/>
    <col width="26" customWidth="1" min="8" max="8"/>
    <col width="14" customWidth="1" min="9" max="9"/>
    <col width="24" customWidth="1" min="10" max="10"/>
  </cols>
  <sheetData>
    <row r="1">
      <c r="A1" s="6" t="inlineStr">
        <is>
          <t>ANÁLISE COLETIVA</t>
        </is>
      </c>
    </row>
    <row r="2"/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</row>
    <row r="4">
      <c r="A4" s="18" t="inlineStr">
        <is>
          <t>Turma</t>
        </is>
      </c>
      <c r="B4" s="23" t="n"/>
      <c r="C4" s="2" t="n"/>
      <c r="D4" s="2" t="n"/>
      <c r="E4" s="2" t="n"/>
      <c r="F4" s="2" t="n"/>
      <c r="G4" s="2" t="n"/>
      <c r="H4" s="13" t="inlineStr">
        <is>
          <t>Eixo</t>
        </is>
      </c>
      <c r="I4" s="13" t="inlineStr">
        <is>
          <t>Desempenho</t>
        </is>
      </c>
      <c r="J4" s="13" t="inlineStr">
        <is>
          <t>Leitura</t>
        </is>
      </c>
    </row>
    <row r="5">
      <c r="A5" s="18" t="inlineStr">
        <is>
          <t>Professor(a)</t>
        </is>
      </c>
      <c r="B5" s="23" t="n"/>
      <c r="C5" s="2" t="n"/>
      <c r="D5" s="2" t="n"/>
      <c r="E5" s="2" t="n"/>
      <c r="F5" s="2" t="n"/>
      <c r="G5" s="2" t="n"/>
      <c r="H5" s="26" t="inlineStr">
        <is>
          <t>Números e sentido numérico</t>
        </is>
      </c>
      <c r="I5" s="68">
        <f>IF(COUNT(D10:D12)=0,"",AVERAGE(D10:D12))</f>
        <v/>
      </c>
      <c r="J5" s="30">
        <f>IF(I5="","",IF(I5&gt;='CONFIG (NÃO EDITAR)'!$H$2,"Tendência de consolidação",IF(I5&gt;='CONFIG (NÃO EDITAR)'!$H$3,"Atenção","Possível prioridade")))</f>
        <v/>
      </c>
    </row>
    <row r="6">
      <c r="A6" s="18" t="inlineStr">
        <is>
          <t>Participantes</t>
        </is>
      </c>
      <c r="B6" s="23" t="n"/>
      <c r="C6" s="2" t="n"/>
      <c r="D6" s="2" t="n"/>
      <c r="E6" s="2" t="n"/>
      <c r="F6" s="2" t="n"/>
      <c r="G6" s="2" t="n"/>
      <c r="H6" s="31" t="inlineStr">
        <is>
          <t>Adição e subtração</t>
        </is>
      </c>
      <c r="I6" s="69">
        <f>IF(COUNT(D13:D14)=0,"",AVERAGE(D13:D14))</f>
        <v/>
      </c>
      <c r="J6" s="35">
        <f>IF(I6="","",IF(I6&gt;='CONFIG (NÃO EDITAR)'!$H$2,"Tendência de consolidação",IF(I6&gt;='CONFIG (NÃO EDITAR)'!$H$3,"Atenção","Possível prioridade")))</f>
        <v/>
      </c>
    </row>
    <row r="7">
      <c r="A7" s="18" t="inlineStr">
        <is>
          <t>Data</t>
        </is>
      </c>
      <c r="B7" s="23" t="n"/>
      <c r="C7" s="2" t="n"/>
      <c r="D7" s="2" t="n"/>
      <c r="E7" s="2" t="n"/>
      <c r="F7" s="2" t="n"/>
      <c r="G7" s="2" t="n"/>
      <c r="H7" s="31" t="inlineStr">
        <is>
          <t>Multiplicação e divisão</t>
        </is>
      </c>
      <c r="I7" s="69">
        <f>IF(COUNT(D15:D17)=0,"",AVERAGE(D15:D17))</f>
        <v/>
      </c>
      <c r="J7" s="35">
        <f>IF(I7="","",IF(I7&gt;='CONFIG (NÃO EDITAR)'!$H$2,"Tendência de consolidação",IF(I7&gt;='CONFIG (NÃO EDITAR)'!$H$3,"Atenção","Possível prioridade")))</f>
        <v/>
      </c>
    </row>
    <row r="8">
      <c r="A8" s="2" t="n"/>
      <c r="B8" s="2" t="n"/>
      <c r="C8" s="2" t="n"/>
      <c r="D8" s="2" t="n"/>
      <c r="E8" s="2" t="n"/>
      <c r="F8" s="2" t="n"/>
      <c r="G8" s="2" t="n"/>
      <c r="H8" s="31" t="inlineStr">
        <is>
          <t>Resolução de problemas</t>
        </is>
      </c>
      <c r="I8" s="69">
        <f>IF(COUNT(D18:D19)=0,"",IF(COUNT(B24:B26)=0,AVERAGE(D18:D19),AVERAGE(D18:D19,(B24+0.5*B25)/$B$6)))</f>
        <v/>
      </c>
      <c r="J8" s="35">
        <f>IF(I8="","",IF(I8&gt;='CONFIG (NÃO EDITAR)'!$H$2,"Tendência de consolidação",IF(I8&gt;='CONFIG (NÃO EDITAR)'!$H$3,"Atenção","Possível prioridade")))</f>
        <v/>
      </c>
    </row>
    <row r="9">
      <c r="A9" s="13" t="inlineStr">
        <is>
          <t>Questão</t>
        </is>
      </c>
      <c r="B9" s="13" t="inlineStr">
        <is>
          <t>Acertos</t>
        </is>
      </c>
      <c r="C9" s="13" t="inlineStr">
        <is>
          <t>Erros</t>
        </is>
      </c>
      <c r="D9" s="13" t="inlineStr">
        <is>
          <t>% acerto</t>
        </is>
      </c>
      <c r="E9" s="13" t="inlineStr">
        <is>
          <t>Eixo</t>
        </is>
      </c>
      <c r="F9" s="13" t="inlineStr">
        <is>
          <t>Leitura</t>
        </is>
      </c>
      <c r="G9" s="2" t="n"/>
      <c r="H9" s="36" t="inlineStr">
        <is>
          <t>Frações</t>
        </is>
      </c>
      <c r="I9" s="70">
        <f>IF(COUNT(D20:D21)=0,"",AVERAGE(D20:D21))</f>
        <v/>
      </c>
      <c r="J9" s="40">
        <f>IF(I9="","",IF(I9&gt;='CONFIG (NÃO EDITAR)'!$H$2,"Tendência de consolidação",IF(I9&gt;='CONFIG (NÃO EDITAR)'!$H$3,"Atenção","Possível prioridade")))</f>
        <v/>
      </c>
    </row>
    <row r="10">
      <c r="A10" s="26" t="inlineStr">
        <is>
          <t>Q1</t>
        </is>
      </c>
      <c r="B10" s="27" t="n"/>
      <c r="C10" s="28">
        <f>IF(B10="","",$B$6-B10)</f>
        <v/>
      </c>
      <c r="D10" s="68">
        <f>IF(OR(B10="",$B$6=""),"",B10/$B$6)</f>
        <v/>
      </c>
      <c r="E10" s="28" t="inlineStr">
        <is>
          <t>Números e sentido numérico</t>
        </is>
      </c>
      <c r="F10" s="30">
        <f>IF(D10="","",IF(D10&gt;='CONFIG (NÃO EDITAR)'!$H$2,"Tendência de consolidação",IF(D10&gt;='CONFIG (NÃO EDITAR)'!$H$3,"Atenção","Possível prioridade")))</f>
        <v/>
      </c>
      <c r="G10" s="2" t="n"/>
      <c r="H10" s="2" t="n"/>
      <c r="I10" s="2" t="n"/>
      <c r="J10" s="2" t="n"/>
    </row>
    <row r="11">
      <c r="A11" s="31" t="inlineStr">
        <is>
          <t>Q2</t>
        </is>
      </c>
      <c r="B11" s="32" t="n"/>
      <c r="C11" s="33">
        <f>IF(B11="","",$B$6-B11)</f>
        <v/>
      </c>
      <c r="D11" s="69">
        <f>IF(OR(B11="",$B$6=""),"",B11/$B$6)</f>
        <v/>
      </c>
      <c r="E11" s="33" t="inlineStr">
        <is>
          <t>Números e sentido numérico</t>
        </is>
      </c>
      <c r="F11" s="35">
        <f>IF(D11="","",IF(D11&gt;='CONFIG (NÃO EDITAR)'!$H$2,"Tendência de consolidação",IF(D11&gt;='CONFIG (NÃO EDITAR)'!$H$3,"Atenção","Possível prioridade")))</f>
        <v/>
      </c>
      <c r="G11" s="2" t="n"/>
      <c r="H11" s="42" t="inlineStr">
        <is>
          <t>O Desafio não é tratado como simplesmente certo ou errado. Quando preenchido, “completo” vale 100%, “parcial” vale 50% e “insuficiente” vale 0% apenas para compor a leitura coletiva de Resolução de problemas.</t>
        </is>
      </c>
    </row>
    <row r="12">
      <c r="A12" s="31" t="inlineStr">
        <is>
          <t>Q3</t>
        </is>
      </c>
      <c r="B12" s="32" t="n"/>
      <c r="C12" s="33">
        <f>IF(B12="","",$B$6-B12)</f>
        <v/>
      </c>
      <c r="D12" s="69">
        <f>IF(OR(B12="",$B$6=""),"",B12/$B$6)</f>
        <v/>
      </c>
      <c r="E12" s="33" t="inlineStr">
        <is>
          <t>Números e sentido numérico</t>
        </is>
      </c>
      <c r="F12" s="35">
        <f>IF(D12="","",IF(D12&gt;='CONFIG (NÃO EDITAR)'!$H$2,"Tendência de consolidação",IF(D12&gt;='CONFIG (NÃO EDITAR)'!$H$3,"Atenção","Possível prioridade")))</f>
        <v/>
      </c>
      <c r="G12" s="2" t="n"/>
    </row>
    <row r="13">
      <c r="A13" s="31" t="inlineStr">
        <is>
          <t>Q4</t>
        </is>
      </c>
      <c r="B13" s="32" t="n"/>
      <c r="C13" s="33">
        <f>IF(B13="","",$B$6-B13)</f>
        <v/>
      </c>
      <c r="D13" s="69">
        <f>IF(OR(B13="",$B$6=""),"",B13/$B$6)</f>
        <v/>
      </c>
      <c r="E13" s="33" t="inlineStr">
        <is>
          <t>Adição e subtração</t>
        </is>
      </c>
      <c r="F13" s="35">
        <f>IF(D13="","",IF(D13&gt;='CONFIG (NÃO EDITAR)'!$H$2,"Tendência de consolidação",IF(D13&gt;='CONFIG (NÃO EDITAR)'!$H$3,"Atenção","Possível prioridade")))</f>
        <v/>
      </c>
      <c r="G13" s="2" t="n"/>
    </row>
    <row r="14">
      <c r="A14" s="31" t="inlineStr">
        <is>
          <t>Q5</t>
        </is>
      </c>
      <c r="B14" s="32" t="n"/>
      <c r="C14" s="33">
        <f>IF(B14="","",$B$6-B14)</f>
        <v/>
      </c>
      <c r="D14" s="69">
        <f>IF(OR(B14="",$B$6=""),"",B14/$B$6)</f>
        <v/>
      </c>
      <c r="E14" s="33" t="inlineStr">
        <is>
          <t>Adição e subtração</t>
        </is>
      </c>
      <c r="F14" s="35">
        <f>IF(D14="","",IF(D14&gt;='CONFIG (NÃO EDITAR)'!$H$2,"Tendência de consolidação",IF(D14&gt;='CONFIG (NÃO EDITAR)'!$H$3,"Atenção","Possível prioridade")))</f>
        <v/>
      </c>
      <c r="G14" s="2" t="n"/>
    </row>
    <row r="15">
      <c r="A15" s="31" t="inlineStr">
        <is>
          <t>Q6</t>
        </is>
      </c>
      <c r="B15" s="32" t="n"/>
      <c r="C15" s="33">
        <f>IF(B15="","",$B$6-B15)</f>
        <v/>
      </c>
      <c r="D15" s="69">
        <f>IF(OR(B15="",$B$6=""),"",B15/$B$6)</f>
        <v/>
      </c>
      <c r="E15" s="33" t="inlineStr">
        <is>
          <t>Multiplicação e divisão</t>
        </is>
      </c>
      <c r="F15" s="35">
        <f>IF(D15="","",IF(D15&gt;='CONFIG (NÃO EDITAR)'!$H$2,"Tendência de consolidação",IF(D15&gt;='CONFIG (NÃO EDITAR)'!$H$3,"Atenção","Possível prioridade")))</f>
        <v/>
      </c>
      <c r="G15" s="2" t="n"/>
      <c r="H15" s="2" t="n"/>
      <c r="I15" s="2" t="n"/>
      <c r="J15" s="2" t="n"/>
    </row>
    <row r="16">
      <c r="A16" s="31" t="inlineStr">
        <is>
          <t>Q7</t>
        </is>
      </c>
      <c r="B16" s="32" t="n"/>
      <c r="C16" s="33">
        <f>IF(B16="","",$B$6-B16)</f>
        <v/>
      </c>
      <c r="D16" s="69">
        <f>IF(OR(B16="",$B$6=""),"",B16/$B$6)</f>
        <v/>
      </c>
      <c r="E16" s="33" t="inlineStr">
        <is>
          <t>Multiplicação e divisão</t>
        </is>
      </c>
      <c r="F16" s="35">
        <f>IF(D16="","",IF(D16&gt;='CONFIG (NÃO EDITAR)'!$H$2,"Tendência de consolidação",IF(D16&gt;='CONFIG (NÃO EDITAR)'!$H$3,"Atenção","Possível prioridade")))</f>
        <v/>
      </c>
      <c r="G16" s="2" t="n"/>
      <c r="H16" s="2" t="n"/>
      <c r="I16" s="2" t="n"/>
      <c r="J16" s="2" t="n"/>
    </row>
    <row r="17">
      <c r="A17" s="31" t="inlineStr">
        <is>
          <t>Q8</t>
        </is>
      </c>
      <c r="B17" s="32" t="n"/>
      <c r="C17" s="33">
        <f>IF(B17="","",$B$6-B17)</f>
        <v/>
      </c>
      <c r="D17" s="69">
        <f>IF(OR(B17="",$B$6=""),"",B17/$B$6)</f>
        <v/>
      </c>
      <c r="E17" s="33" t="inlineStr">
        <is>
          <t>Multiplicação e divisão</t>
        </is>
      </c>
      <c r="F17" s="35">
        <f>IF(D17="","",IF(D17&gt;='CONFIG (NÃO EDITAR)'!$H$2,"Tendência de consolidação",IF(D17&gt;='CONFIG (NÃO EDITAR)'!$H$3,"Atenção","Possível prioridade")))</f>
        <v/>
      </c>
      <c r="G17" s="2" t="n"/>
      <c r="H17" s="2" t="n"/>
      <c r="I17" s="2" t="n"/>
      <c r="J17" s="2" t="n"/>
    </row>
    <row r="18">
      <c r="A18" s="31" t="inlineStr">
        <is>
          <t>Q9</t>
        </is>
      </c>
      <c r="B18" s="32" t="n"/>
      <c r="C18" s="33">
        <f>IF(B18="","",$B$6-B18)</f>
        <v/>
      </c>
      <c r="D18" s="69">
        <f>IF(OR(B18="",$B$6=""),"",B18/$B$6)</f>
        <v/>
      </c>
      <c r="E18" s="33" t="inlineStr">
        <is>
          <t>Resolução de problemas</t>
        </is>
      </c>
      <c r="F18" s="35">
        <f>IF(D18="","",IF(D18&gt;='CONFIG (NÃO EDITAR)'!$H$2,"Tendência de consolidação",IF(D18&gt;='CONFIG (NÃO EDITAR)'!$H$3,"Atenção","Possível prioridade")))</f>
        <v/>
      </c>
      <c r="G18" s="2" t="n"/>
      <c r="H18" s="2" t="n"/>
      <c r="I18" s="2" t="n"/>
      <c r="J18" s="2" t="n"/>
    </row>
    <row r="19">
      <c r="A19" s="31" t="inlineStr">
        <is>
          <t>Q10</t>
        </is>
      </c>
      <c r="B19" s="32" t="n"/>
      <c r="C19" s="33">
        <f>IF(B19="","",$B$6-B19)</f>
        <v/>
      </c>
      <c r="D19" s="69">
        <f>IF(OR(B19="",$B$6=""),"",B19/$B$6)</f>
        <v/>
      </c>
      <c r="E19" s="33" t="inlineStr">
        <is>
          <t>Resolução de problemas</t>
        </is>
      </c>
      <c r="F19" s="35">
        <f>IF(D19="","",IF(D19&gt;='CONFIG (NÃO EDITAR)'!$H$2,"Tendência de consolidação",IF(D19&gt;='CONFIG (NÃO EDITAR)'!$H$3,"Atenção","Possível prioridade")))</f>
        <v/>
      </c>
      <c r="G19" s="2" t="n"/>
      <c r="H19" s="2" t="n"/>
      <c r="I19" s="2" t="n"/>
      <c r="J19" s="2" t="n"/>
    </row>
    <row r="20">
      <c r="A20" s="31" t="inlineStr">
        <is>
          <t>Q11</t>
        </is>
      </c>
      <c r="B20" s="32" t="n"/>
      <c r="C20" s="33">
        <f>IF(B20="","",$B$6-B20)</f>
        <v/>
      </c>
      <c r="D20" s="69">
        <f>IF(OR(B20="",$B$6=""),"",B20/$B$6)</f>
        <v/>
      </c>
      <c r="E20" s="33" t="inlineStr">
        <is>
          <t>Frações</t>
        </is>
      </c>
      <c r="F20" s="35">
        <f>IF(D20="","",IF(D20&gt;='CONFIG (NÃO EDITAR)'!$H$2,"Tendência de consolidação",IF(D20&gt;='CONFIG (NÃO EDITAR)'!$H$3,"Atenção","Possível prioridade")))</f>
        <v/>
      </c>
      <c r="G20" s="2" t="n"/>
      <c r="H20" s="2" t="n"/>
      <c r="I20" s="2" t="n"/>
      <c r="J20" s="2" t="n"/>
    </row>
    <row r="21">
      <c r="A21" s="36" t="inlineStr">
        <is>
          <t>Q12</t>
        </is>
      </c>
      <c r="B21" s="37" t="n"/>
      <c r="C21" s="38">
        <f>IF(B21="","",$B$6-B21)</f>
        <v/>
      </c>
      <c r="D21" s="70">
        <f>IF(OR(B21="",$B$6=""),"",B21/$B$6)</f>
        <v/>
      </c>
      <c r="E21" s="38" t="inlineStr">
        <is>
          <t>Frações</t>
        </is>
      </c>
      <c r="F21" s="40">
        <f>IF(D21="","",IF(D21&gt;='CONFIG (NÃO EDITAR)'!$H$2,"Tendência de consolidação",IF(D21&gt;='CONFIG (NÃO EDITAR)'!$H$3,"Atenção","Possível prioridade")))</f>
        <v/>
      </c>
      <c r="G21" s="2" t="n"/>
      <c r="H21" s="2" t="n"/>
      <c r="I21" s="2" t="n"/>
      <c r="J21" s="2" t="n"/>
    </row>
    <row r="22">
      <c r="A22" s="2" t="n"/>
      <c r="B22" s="2" t="n"/>
      <c r="C22" s="2" t="n"/>
      <c r="D22" s="2" t="n"/>
      <c r="E22" s="2" t="n"/>
      <c r="F22" s="2" t="n"/>
      <c r="G22" s="2" t="n"/>
      <c r="H22" s="2" t="n"/>
      <c r="I22" s="2" t="n"/>
      <c r="J22" s="2" t="n"/>
    </row>
    <row r="23">
      <c r="A23" s="13" t="inlineStr">
        <is>
          <t>DESAFIO ABERTO</t>
        </is>
      </c>
      <c r="B23" s="13" t="inlineStr">
        <is>
          <t>Quantidade</t>
        </is>
      </c>
      <c r="C23" s="13" t="inlineStr">
        <is>
          <t>Observação</t>
        </is>
      </c>
      <c r="D23" s="2" t="n"/>
      <c r="E23" s="2" t="n"/>
      <c r="F23" s="2" t="n"/>
      <c r="G23" s="2" t="n"/>
      <c r="H23" s="2" t="n"/>
      <c r="I23" s="2" t="n"/>
      <c r="J23" s="2" t="n"/>
    </row>
    <row r="24">
      <c r="A24" s="2" t="inlineStr">
        <is>
          <t>Completo</t>
        </is>
      </c>
      <c r="B24" s="20" t="n"/>
      <c r="C24" s="9" t="inlineStr">
        <is>
          <t>Estrutura as duas etapas e chega a 335.</t>
        </is>
      </c>
      <c r="D24" s="2" t="n"/>
      <c r="E24" s="2" t="n"/>
      <c r="F24" s="2" t="n"/>
      <c r="G24" s="2" t="n"/>
      <c r="H24" s="2" t="n"/>
      <c r="I24" s="2" t="n"/>
      <c r="J24" s="2" t="n"/>
    </row>
    <row r="25">
      <c r="A25" s="2" t="inlineStr">
        <is>
          <t>Parcial</t>
        </is>
      </c>
      <c r="B25" s="21" t="n"/>
      <c r="C25" s="9" t="inlineStr">
        <is>
          <t>Identifica as etapas, mas erra um cálculo.</t>
        </is>
      </c>
      <c r="D25" s="2" t="n"/>
      <c r="E25" s="2" t="n"/>
      <c r="F25" s="2" t="n"/>
      <c r="G25" s="2" t="n"/>
      <c r="H25" s="2" t="n"/>
      <c r="I25" s="2" t="n"/>
      <c r="J25" s="2" t="n"/>
    </row>
    <row r="26">
      <c r="A26" s="2" t="inlineStr">
        <is>
          <t>Insuficiente/em branco</t>
        </is>
      </c>
      <c r="B26" s="22" t="n"/>
      <c r="C26" s="9" t="inlineStr">
        <is>
          <t>Não estrutura as operações necessárias.</t>
        </is>
      </c>
      <c r="D26" s="2" t="n"/>
      <c r="E26" s="2" t="n"/>
      <c r="F26" s="2" t="n"/>
      <c r="G26" s="2" t="n"/>
      <c r="H26" s="2" t="n"/>
      <c r="I26" s="2" t="n"/>
      <c r="J26" s="2" t="n"/>
    </row>
    <row r="27">
      <c r="A27" s="2" t="n"/>
      <c r="B27" s="2" t="n"/>
      <c r="C27" s="2" t="n"/>
      <c r="D27" s="2" t="n"/>
      <c r="E27" s="2" t="n"/>
      <c r="F27" s="2" t="n"/>
      <c r="G27" s="2" t="n"/>
      <c r="H27" s="2" t="n"/>
      <c r="I27" s="2" t="n"/>
      <c r="J27" s="2" t="n"/>
    </row>
    <row r="28">
      <c r="A28" s="2" t="n"/>
      <c r="B28" s="2" t="n"/>
      <c r="C28" s="2" t="n"/>
      <c r="D28" s="2" t="n"/>
      <c r="E28" s="2" t="n"/>
      <c r="F28" s="2" t="n"/>
      <c r="G28" s="2" t="n"/>
      <c r="H28" s="2" t="n"/>
      <c r="I28" s="2" t="n"/>
      <c r="J28" s="2" t="n"/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</row>
  </sheetData>
  <mergeCells count="2">
    <mergeCell ref="H11:J14"/>
    <mergeCell ref="A1:J2"/>
  </mergeCells>
  <dataValidations count="3">
    <dataValidation sqref="B6" showDropDown="0" showInputMessage="0" showErrorMessage="0" allowBlank="0" type="whole" operator="between">
      <formula1>1</formula1>
      <formula2>60</formula2>
    </dataValidation>
    <dataValidation sqref="B10:B21" showDropDown="0" showInputMessage="0" showErrorMessage="0" allowBlank="0" type="whole" operator="between">
      <formula1>0</formula1>
      <formula2>$B$6</formula2>
    </dataValidation>
    <dataValidation sqref="B24:B26" showDropDown="0" showInputMessage="0" showErrorMessage="0" allowBlank="0" type="whole" operator="between">
      <formula1>0</formula1>
      <formula2>$B$6</formula2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T57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6" customWidth="1" min="2" max="2"/>
    <col width="6" customWidth="1" min="3" max="3"/>
    <col width="6" customWidth="1" min="4" max="4"/>
    <col width="6" customWidth="1" min="5" max="5"/>
    <col width="6" customWidth="1" min="6" max="6"/>
    <col width="6" customWidth="1" min="7" max="7"/>
    <col width="6" customWidth="1" min="8" max="8"/>
    <col width="6" customWidth="1" min="9" max="9"/>
    <col width="6" customWidth="1" min="10" max="10"/>
    <col width="6" customWidth="1" min="11" max="11"/>
    <col width="6" customWidth="1" min="12" max="12"/>
    <col width="6" customWidth="1" min="13" max="13"/>
    <col width="10" customWidth="1" min="14" max="14"/>
    <col width="10" customWidth="1" min="15" max="15"/>
    <col width="13" customWidth="1" min="16" max="16"/>
    <col width="13" customWidth="1" min="17" max="17"/>
    <col width="13" customWidth="1" min="18" max="18"/>
    <col width="13" customWidth="1" min="19" max="19"/>
    <col width="13" customWidth="1" min="20" max="20"/>
  </cols>
  <sheetData>
    <row r="1">
      <c r="A1" s="6" t="inlineStr">
        <is>
          <t>ANÁLISE INDIVIDUAL • OPCIONAL</t>
        </is>
      </c>
    </row>
    <row r="2"/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  <c r="N3" s="2" t="n"/>
      <c r="O3" s="2" t="n"/>
      <c r="P3" s="2" t="n"/>
      <c r="Q3" s="2" t="n"/>
      <c r="R3" s="2" t="n"/>
      <c r="S3" s="2" t="n"/>
      <c r="T3" s="2" t="n"/>
    </row>
    <row r="4">
      <c r="A4" s="43" t="inlineStr">
        <is>
          <t>Registre apenas as 12 questões objetivas. O Desafio permanece como evidência qualitativa e deve ser lido com o parâmetro do Guia do Professor.</t>
        </is>
      </c>
    </row>
    <row r="5"/>
    <row r="6">
      <c r="A6" s="2" t="n"/>
      <c r="B6" s="2" t="n"/>
      <c r="C6" s="2" t="n"/>
      <c r="D6" s="2" t="n"/>
      <c r="E6" s="2" t="n"/>
      <c r="F6" s="2" t="n"/>
      <c r="G6" s="2" t="n"/>
      <c r="H6" s="2" t="n"/>
      <c r="I6" s="2" t="n"/>
      <c r="J6" s="2" t="n"/>
      <c r="K6" s="2" t="n"/>
      <c r="L6" s="2" t="n"/>
      <c r="M6" s="2" t="n"/>
      <c r="N6" s="2" t="n"/>
      <c r="O6" s="2" t="n"/>
      <c r="P6" s="2" t="n"/>
      <c r="Q6" s="2" t="n"/>
      <c r="R6" s="2" t="n"/>
      <c r="S6" s="2" t="n"/>
      <c r="T6" s="2" t="n"/>
    </row>
    <row r="7">
      <c r="A7" s="52" t="inlineStr">
        <is>
          <t>Estudante</t>
        </is>
      </c>
      <c r="B7" s="53" t="inlineStr">
        <is>
          <t>Q1</t>
        </is>
      </c>
      <c r="C7" s="53" t="inlineStr">
        <is>
          <t>Q2</t>
        </is>
      </c>
      <c r="D7" s="53" t="inlineStr">
        <is>
          <t>Q3</t>
        </is>
      </c>
      <c r="E7" s="53" t="inlineStr">
        <is>
          <t>Q4</t>
        </is>
      </c>
      <c r="F7" s="53" t="inlineStr">
        <is>
          <t>Q5</t>
        </is>
      </c>
      <c r="G7" s="53" t="inlineStr">
        <is>
          <t>Q6</t>
        </is>
      </c>
      <c r="H7" s="53" t="inlineStr">
        <is>
          <t>Q7</t>
        </is>
      </c>
      <c r="I7" s="53" t="inlineStr">
        <is>
          <t>Q8</t>
        </is>
      </c>
      <c r="J7" s="53" t="inlineStr">
        <is>
          <t>Q9</t>
        </is>
      </c>
      <c r="K7" s="53" t="inlineStr">
        <is>
          <t>Q10</t>
        </is>
      </c>
      <c r="L7" s="53" t="inlineStr">
        <is>
          <t>Q11</t>
        </is>
      </c>
      <c r="M7" s="53" t="inlineStr">
        <is>
          <t>Q12</t>
        </is>
      </c>
      <c r="N7" s="53" t="inlineStr">
        <is>
          <t>Acertos</t>
        </is>
      </c>
      <c r="O7" s="53" t="inlineStr">
        <is>
          <t>% geral</t>
        </is>
      </c>
      <c r="P7" s="53" t="inlineStr">
        <is>
          <t>Números</t>
        </is>
      </c>
      <c r="Q7" s="53" t="inlineStr">
        <is>
          <t>Adição/sub.</t>
        </is>
      </c>
      <c r="R7" s="53" t="inlineStr">
        <is>
          <t>Mult./div.</t>
        </is>
      </c>
      <c r="S7" s="53" t="inlineStr">
        <is>
          <t>Problemas</t>
        </is>
      </c>
      <c r="T7" s="54" t="inlineStr">
        <is>
          <t>Frações</t>
        </is>
      </c>
    </row>
    <row r="8">
      <c r="A8" s="55" t="n"/>
      <c r="B8" s="32" t="n"/>
      <c r="C8" s="32" t="n"/>
      <c r="D8" s="32" t="n"/>
      <c r="E8" s="32" t="n"/>
      <c r="F8" s="32" t="n"/>
      <c r="G8" s="32" t="n"/>
      <c r="H8" s="32" t="n"/>
      <c r="I8" s="32" t="n"/>
      <c r="J8" s="32" t="n"/>
      <c r="K8" s="32" t="n"/>
      <c r="L8" s="32" t="n"/>
      <c r="M8" s="32" t="n"/>
      <c r="N8" s="33">
        <f>IF(A8="","",--(B8='CONFIG (NÃO EDITAR)'!$B$2)+--(C8='CONFIG (NÃO EDITAR)'!$B$3)+--(D8='CONFIG (NÃO EDITAR)'!$B$4)+--(E8='CONFIG (NÃO EDITAR)'!$B$5)+--(F8='CONFIG (NÃO EDITAR)'!$B$6)+--(G8='CONFIG (NÃO EDITAR)'!$B$7)+--(H8='CONFIG (NÃO EDITAR)'!$B$8)+--(I8='CONFIG (NÃO EDITAR)'!$B$9)+--(J8='CONFIG (NÃO EDITAR)'!$B$10)+--(K8='CONFIG (NÃO EDITAR)'!$B$11)+--(L8='CONFIG (NÃO EDITAR)'!$B$12)+--(M8='CONFIG (NÃO EDITAR)'!$B$13))</f>
        <v/>
      </c>
      <c r="O8" s="69">
        <f>IF(A8="","",N8/12)</f>
        <v/>
      </c>
      <c r="P8" s="69">
        <f>IF(A8="","",(--(B8='CONFIG (NÃO EDITAR)'!$B$2)+--(C8='CONFIG (NÃO EDITAR)'!$B$3)+--(D8='CONFIG (NÃO EDITAR)'!$B$4))/3)</f>
        <v/>
      </c>
      <c r="Q8" s="69">
        <f>IF(A8="","",(--(E8='CONFIG (NÃO EDITAR)'!$B$5)+--(F8='CONFIG (NÃO EDITAR)'!$B$6))/2)</f>
        <v/>
      </c>
      <c r="R8" s="69">
        <f>IF(A8="","",(--(G8='CONFIG (NÃO EDITAR)'!$B$7)+--(H8='CONFIG (NÃO EDITAR)'!$B$8)+--(I8='CONFIG (NÃO EDITAR)'!$B$9))/3)</f>
        <v/>
      </c>
      <c r="S8" s="69">
        <f>IF(A8="","",(--(J8='CONFIG (NÃO EDITAR)'!$B$10)+--(K8='CONFIG (NÃO EDITAR)'!$B$11))/2)</f>
        <v/>
      </c>
      <c r="T8" s="71">
        <f>IF(A8="","",(--(L8='CONFIG (NÃO EDITAR)'!$B$12)+--(M8='CONFIG (NÃO EDITAR)'!$B$13))/2)</f>
        <v/>
      </c>
    </row>
    <row r="9">
      <c r="A9" s="55" t="n"/>
      <c r="B9" s="32" t="n"/>
      <c r="C9" s="32" t="n"/>
      <c r="D9" s="32" t="n"/>
      <c r="E9" s="32" t="n"/>
      <c r="F9" s="32" t="n"/>
      <c r="G9" s="32" t="n"/>
      <c r="H9" s="32" t="n"/>
      <c r="I9" s="32" t="n"/>
      <c r="J9" s="32" t="n"/>
      <c r="K9" s="32" t="n"/>
      <c r="L9" s="32" t="n"/>
      <c r="M9" s="32" t="n"/>
      <c r="N9" s="33">
        <f>IF(A9="","",--(B9='CONFIG (NÃO EDITAR)'!$B$2)+--(C9='CONFIG (NÃO EDITAR)'!$B$3)+--(D9='CONFIG (NÃO EDITAR)'!$B$4)+--(E9='CONFIG (NÃO EDITAR)'!$B$5)+--(F9='CONFIG (NÃO EDITAR)'!$B$6)+--(G9='CONFIG (NÃO EDITAR)'!$B$7)+--(H9='CONFIG (NÃO EDITAR)'!$B$8)+--(I9='CONFIG (NÃO EDITAR)'!$B$9)+--(J9='CONFIG (NÃO EDITAR)'!$B$10)+--(K9='CONFIG (NÃO EDITAR)'!$B$11)+--(L9='CONFIG (NÃO EDITAR)'!$B$12)+--(M9='CONFIG (NÃO EDITAR)'!$B$13))</f>
        <v/>
      </c>
      <c r="O9" s="69">
        <f>IF(A9="","",N9/12)</f>
        <v/>
      </c>
      <c r="P9" s="69">
        <f>IF(A9="","",(--(B9='CONFIG (NÃO EDITAR)'!$B$2)+--(C9='CONFIG (NÃO EDITAR)'!$B$3)+--(D9='CONFIG (NÃO EDITAR)'!$B$4))/3)</f>
        <v/>
      </c>
      <c r="Q9" s="69">
        <f>IF(A9="","",(--(E9='CONFIG (NÃO EDITAR)'!$B$5)+--(F9='CONFIG (NÃO EDITAR)'!$B$6))/2)</f>
        <v/>
      </c>
      <c r="R9" s="69">
        <f>IF(A9="","",(--(G9='CONFIG (NÃO EDITAR)'!$B$7)+--(H9='CONFIG (NÃO EDITAR)'!$B$8)+--(I9='CONFIG (NÃO EDITAR)'!$B$9))/3)</f>
        <v/>
      </c>
      <c r="S9" s="69">
        <f>IF(A9="","",(--(J9='CONFIG (NÃO EDITAR)'!$B$10)+--(K9='CONFIG (NÃO EDITAR)'!$B$11))/2)</f>
        <v/>
      </c>
      <c r="T9" s="71">
        <f>IF(A9="","",(--(L9='CONFIG (NÃO EDITAR)'!$B$12)+--(M9='CONFIG (NÃO EDITAR)'!$B$13))/2)</f>
        <v/>
      </c>
    </row>
    <row r="10">
      <c r="A10" s="55" t="n"/>
      <c r="B10" s="32" t="n"/>
      <c r="C10" s="32" t="n"/>
      <c r="D10" s="32" t="n"/>
      <c r="E10" s="32" t="n"/>
      <c r="F10" s="32" t="n"/>
      <c r="G10" s="32" t="n"/>
      <c r="H10" s="32" t="n"/>
      <c r="I10" s="32" t="n"/>
      <c r="J10" s="32" t="n"/>
      <c r="K10" s="32" t="n"/>
      <c r="L10" s="32" t="n"/>
      <c r="M10" s="32" t="n"/>
      <c r="N10" s="33">
        <f>IF(A10="","",--(B10='CONFIG (NÃO EDITAR)'!$B$2)+--(C10='CONFIG (NÃO EDITAR)'!$B$3)+--(D10='CONFIG (NÃO EDITAR)'!$B$4)+--(E10='CONFIG (NÃO EDITAR)'!$B$5)+--(F10='CONFIG (NÃO EDITAR)'!$B$6)+--(G10='CONFIG (NÃO EDITAR)'!$B$7)+--(H10='CONFIG (NÃO EDITAR)'!$B$8)+--(I10='CONFIG (NÃO EDITAR)'!$B$9)+--(J10='CONFIG (NÃO EDITAR)'!$B$10)+--(K10='CONFIG (NÃO EDITAR)'!$B$11)+--(L10='CONFIG (NÃO EDITAR)'!$B$12)+--(M10='CONFIG (NÃO EDITAR)'!$B$13))</f>
        <v/>
      </c>
      <c r="O10" s="69">
        <f>IF(A10="","",N10/12)</f>
        <v/>
      </c>
      <c r="P10" s="69">
        <f>IF(A10="","",(--(B10='CONFIG (NÃO EDITAR)'!$B$2)+--(C10='CONFIG (NÃO EDITAR)'!$B$3)+--(D10='CONFIG (NÃO EDITAR)'!$B$4))/3)</f>
        <v/>
      </c>
      <c r="Q10" s="69">
        <f>IF(A10="","",(--(E10='CONFIG (NÃO EDITAR)'!$B$5)+--(F10='CONFIG (NÃO EDITAR)'!$B$6))/2)</f>
        <v/>
      </c>
      <c r="R10" s="69">
        <f>IF(A10="","",(--(G10='CONFIG (NÃO EDITAR)'!$B$7)+--(H10='CONFIG (NÃO EDITAR)'!$B$8)+--(I10='CONFIG (NÃO EDITAR)'!$B$9))/3)</f>
        <v/>
      </c>
      <c r="S10" s="69">
        <f>IF(A10="","",(--(J10='CONFIG (NÃO EDITAR)'!$B$10)+--(K10='CONFIG (NÃO EDITAR)'!$B$11))/2)</f>
        <v/>
      </c>
      <c r="T10" s="71">
        <f>IF(A10="","",(--(L10='CONFIG (NÃO EDITAR)'!$B$12)+--(M10='CONFIG (NÃO EDITAR)'!$B$13))/2)</f>
        <v/>
      </c>
    </row>
    <row r="11">
      <c r="A11" s="55" t="n"/>
      <c r="B11" s="32" t="n"/>
      <c r="C11" s="32" t="n"/>
      <c r="D11" s="32" t="n"/>
      <c r="E11" s="32" t="n"/>
      <c r="F11" s="32" t="n"/>
      <c r="G11" s="32" t="n"/>
      <c r="H11" s="32" t="n"/>
      <c r="I11" s="32" t="n"/>
      <c r="J11" s="32" t="n"/>
      <c r="K11" s="32" t="n"/>
      <c r="L11" s="32" t="n"/>
      <c r="M11" s="32" t="n"/>
      <c r="N11" s="33">
        <f>IF(A11="","",--(B11='CONFIG (NÃO EDITAR)'!$B$2)+--(C11='CONFIG (NÃO EDITAR)'!$B$3)+--(D11='CONFIG (NÃO EDITAR)'!$B$4)+--(E11='CONFIG (NÃO EDITAR)'!$B$5)+--(F11='CONFIG (NÃO EDITAR)'!$B$6)+--(G11='CONFIG (NÃO EDITAR)'!$B$7)+--(H11='CONFIG (NÃO EDITAR)'!$B$8)+--(I11='CONFIG (NÃO EDITAR)'!$B$9)+--(J11='CONFIG (NÃO EDITAR)'!$B$10)+--(K11='CONFIG (NÃO EDITAR)'!$B$11)+--(L11='CONFIG (NÃO EDITAR)'!$B$12)+--(M11='CONFIG (NÃO EDITAR)'!$B$13))</f>
        <v/>
      </c>
      <c r="O11" s="69">
        <f>IF(A11="","",N11/12)</f>
        <v/>
      </c>
      <c r="P11" s="69">
        <f>IF(A11="","",(--(B11='CONFIG (NÃO EDITAR)'!$B$2)+--(C11='CONFIG (NÃO EDITAR)'!$B$3)+--(D11='CONFIG (NÃO EDITAR)'!$B$4))/3)</f>
        <v/>
      </c>
      <c r="Q11" s="69">
        <f>IF(A11="","",(--(E11='CONFIG (NÃO EDITAR)'!$B$5)+--(F11='CONFIG (NÃO EDITAR)'!$B$6))/2)</f>
        <v/>
      </c>
      <c r="R11" s="69">
        <f>IF(A11="","",(--(G11='CONFIG (NÃO EDITAR)'!$B$7)+--(H11='CONFIG (NÃO EDITAR)'!$B$8)+--(I11='CONFIG (NÃO EDITAR)'!$B$9))/3)</f>
        <v/>
      </c>
      <c r="S11" s="69">
        <f>IF(A11="","",(--(J11='CONFIG (NÃO EDITAR)'!$B$10)+--(K11='CONFIG (NÃO EDITAR)'!$B$11))/2)</f>
        <v/>
      </c>
      <c r="T11" s="71">
        <f>IF(A11="","",(--(L11='CONFIG (NÃO EDITAR)'!$B$12)+--(M11='CONFIG (NÃO EDITAR)'!$B$13))/2)</f>
        <v/>
      </c>
    </row>
    <row r="12">
      <c r="A12" s="55" t="n"/>
      <c r="B12" s="32" t="n"/>
      <c r="C12" s="32" t="n"/>
      <c r="D12" s="32" t="n"/>
      <c r="E12" s="32" t="n"/>
      <c r="F12" s="32" t="n"/>
      <c r="G12" s="32" t="n"/>
      <c r="H12" s="32" t="n"/>
      <c r="I12" s="32" t="n"/>
      <c r="J12" s="32" t="n"/>
      <c r="K12" s="32" t="n"/>
      <c r="L12" s="32" t="n"/>
      <c r="M12" s="32" t="n"/>
      <c r="N12" s="33">
        <f>IF(A12="","",--(B12='CONFIG (NÃO EDITAR)'!$B$2)+--(C12='CONFIG (NÃO EDITAR)'!$B$3)+--(D12='CONFIG (NÃO EDITAR)'!$B$4)+--(E12='CONFIG (NÃO EDITAR)'!$B$5)+--(F12='CONFIG (NÃO EDITAR)'!$B$6)+--(G12='CONFIG (NÃO EDITAR)'!$B$7)+--(H12='CONFIG (NÃO EDITAR)'!$B$8)+--(I12='CONFIG (NÃO EDITAR)'!$B$9)+--(J12='CONFIG (NÃO EDITAR)'!$B$10)+--(K12='CONFIG (NÃO EDITAR)'!$B$11)+--(L12='CONFIG (NÃO EDITAR)'!$B$12)+--(M12='CONFIG (NÃO EDITAR)'!$B$13))</f>
        <v/>
      </c>
      <c r="O12" s="69">
        <f>IF(A12="","",N12/12)</f>
        <v/>
      </c>
      <c r="P12" s="69">
        <f>IF(A12="","",(--(B12='CONFIG (NÃO EDITAR)'!$B$2)+--(C12='CONFIG (NÃO EDITAR)'!$B$3)+--(D12='CONFIG (NÃO EDITAR)'!$B$4))/3)</f>
        <v/>
      </c>
      <c r="Q12" s="69">
        <f>IF(A12="","",(--(E12='CONFIG (NÃO EDITAR)'!$B$5)+--(F12='CONFIG (NÃO EDITAR)'!$B$6))/2)</f>
        <v/>
      </c>
      <c r="R12" s="69">
        <f>IF(A12="","",(--(G12='CONFIG (NÃO EDITAR)'!$B$7)+--(H12='CONFIG (NÃO EDITAR)'!$B$8)+--(I12='CONFIG (NÃO EDITAR)'!$B$9))/3)</f>
        <v/>
      </c>
      <c r="S12" s="69">
        <f>IF(A12="","",(--(J12='CONFIG (NÃO EDITAR)'!$B$10)+--(K12='CONFIG (NÃO EDITAR)'!$B$11))/2)</f>
        <v/>
      </c>
      <c r="T12" s="71">
        <f>IF(A12="","",(--(L12='CONFIG (NÃO EDITAR)'!$B$12)+--(M12='CONFIG (NÃO EDITAR)'!$B$13))/2)</f>
        <v/>
      </c>
    </row>
    <row r="13">
      <c r="A13" s="55" t="n"/>
      <c r="B13" s="32" t="n"/>
      <c r="C13" s="32" t="n"/>
      <c r="D13" s="32" t="n"/>
      <c r="E13" s="32" t="n"/>
      <c r="F13" s="32" t="n"/>
      <c r="G13" s="32" t="n"/>
      <c r="H13" s="32" t="n"/>
      <c r="I13" s="32" t="n"/>
      <c r="J13" s="32" t="n"/>
      <c r="K13" s="32" t="n"/>
      <c r="L13" s="32" t="n"/>
      <c r="M13" s="32" t="n"/>
      <c r="N13" s="33">
        <f>IF(A13="","",--(B13='CONFIG (NÃO EDITAR)'!$B$2)+--(C13='CONFIG (NÃO EDITAR)'!$B$3)+--(D13='CONFIG (NÃO EDITAR)'!$B$4)+--(E13='CONFIG (NÃO EDITAR)'!$B$5)+--(F13='CONFIG (NÃO EDITAR)'!$B$6)+--(G13='CONFIG (NÃO EDITAR)'!$B$7)+--(H13='CONFIG (NÃO EDITAR)'!$B$8)+--(I13='CONFIG (NÃO EDITAR)'!$B$9)+--(J13='CONFIG (NÃO EDITAR)'!$B$10)+--(K13='CONFIG (NÃO EDITAR)'!$B$11)+--(L13='CONFIG (NÃO EDITAR)'!$B$12)+--(M13='CONFIG (NÃO EDITAR)'!$B$13))</f>
        <v/>
      </c>
      <c r="O13" s="69">
        <f>IF(A13="","",N13/12)</f>
        <v/>
      </c>
      <c r="P13" s="69">
        <f>IF(A13="","",(--(B13='CONFIG (NÃO EDITAR)'!$B$2)+--(C13='CONFIG (NÃO EDITAR)'!$B$3)+--(D13='CONFIG (NÃO EDITAR)'!$B$4))/3)</f>
        <v/>
      </c>
      <c r="Q13" s="69">
        <f>IF(A13="","",(--(E13='CONFIG (NÃO EDITAR)'!$B$5)+--(F13='CONFIG (NÃO EDITAR)'!$B$6))/2)</f>
        <v/>
      </c>
      <c r="R13" s="69">
        <f>IF(A13="","",(--(G13='CONFIG (NÃO EDITAR)'!$B$7)+--(H13='CONFIG (NÃO EDITAR)'!$B$8)+--(I13='CONFIG (NÃO EDITAR)'!$B$9))/3)</f>
        <v/>
      </c>
      <c r="S13" s="69">
        <f>IF(A13="","",(--(J13='CONFIG (NÃO EDITAR)'!$B$10)+--(K13='CONFIG (NÃO EDITAR)'!$B$11))/2)</f>
        <v/>
      </c>
      <c r="T13" s="71">
        <f>IF(A13="","",(--(L13='CONFIG (NÃO EDITAR)'!$B$12)+--(M13='CONFIG (NÃO EDITAR)'!$B$13))/2)</f>
        <v/>
      </c>
    </row>
    <row r="14">
      <c r="A14" s="55" t="n"/>
      <c r="B14" s="32" t="n"/>
      <c r="C14" s="32" t="n"/>
      <c r="D14" s="32" t="n"/>
      <c r="E14" s="32" t="n"/>
      <c r="F14" s="32" t="n"/>
      <c r="G14" s="32" t="n"/>
      <c r="H14" s="32" t="n"/>
      <c r="I14" s="32" t="n"/>
      <c r="J14" s="32" t="n"/>
      <c r="K14" s="32" t="n"/>
      <c r="L14" s="32" t="n"/>
      <c r="M14" s="32" t="n"/>
      <c r="N14" s="33">
        <f>IF(A14="","",--(B14='CONFIG (NÃO EDITAR)'!$B$2)+--(C14='CONFIG (NÃO EDITAR)'!$B$3)+--(D14='CONFIG (NÃO EDITAR)'!$B$4)+--(E14='CONFIG (NÃO EDITAR)'!$B$5)+--(F14='CONFIG (NÃO EDITAR)'!$B$6)+--(G14='CONFIG (NÃO EDITAR)'!$B$7)+--(H14='CONFIG (NÃO EDITAR)'!$B$8)+--(I14='CONFIG (NÃO EDITAR)'!$B$9)+--(J14='CONFIG (NÃO EDITAR)'!$B$10)+--(K14='CONFIG (NÃO EDITAR)'!$B$11)+--(L14='CONFIG (NÃO EDITAR)'!$B$12)+--(M14='CONFIG (NÃO EDITAR)'!$B$13))</f>
        <v/>
      </c>
      <c r="O14" s="69">
        <f>IF(A14="","",N14/12)</f>
        <v/>
      </c>
      <c r="P14" s="69">
        <f>IF(A14="","",(--(B14='CONFIG (NÃO EDITAR)'!$B$2)+--(C14='CONFIG (NÃO EDITAR)'!$B$3)+--(D14='CONFIG (NÃO EDITAR)'!$B$4))/3)</f>
        <v/>
      </c>
      <c r="Q14" s="69">
        <f>IF(A14="","",(--(E14='CONFIG (NÃO EDITAR)'!$B$5)+--(F14='CONFIG (NÃO EDITAR)'!$B$6))/2)</f>
        <v/>
      </c>
      <c r="R14" s="69">
        <f>IF(A14="","",(--(G14='CONFIG (NÃO EDITAR)'!$B$7)+--(H14='CONFIG (NÃO EDITAR)'!$B$8)+--(I14='CONFIG (NÃO EDITAR)'!$B$9))/3)</f>
        <v/>
      </c>
      <c r="S14" s="69">
        <f>IF(A14="","",(--(J14='CONFIG (NÃO EDITAR)'!$B$10)+--(K14='CONFIG (NÃO EDITAR)'!$B$11))/2)</f>
        <v/>
      </c>
      <c r="T14" s="71">
        <f>IF(A14="","",(--(L14='CONFIG (NÃO EDITAR)'!$B$12)+--(M14='CONFIG (NÃO EDITAR)'!$B$13))/2)</f>
        <v/>
      </c>
    </row>
    <row r="15">
      <c r="A15" s="55" t="n"/>
      <c r="B15" s="32" t="n"/>
      <c r="C15" s="32" t="n"/>
      <c r="D15" s="32" t="n"/>
      <c r="E15" s="32" t="n"/>
      <c r="F15" s="32" t="n"/>
      <c r="G15" s="32" t="n"/>
      <c r="H15" s="32" t="n"/>
      <c r="I15" s="32" t="n"/>
      <c r="J15" s="32" t="n"/>
      <c r="K15" s="32" t="n"/>
      <c r="L15" s="32" t="n"/>
      <c r="M15" s="32" t="n"/>
      <c r="N15" s="33">
        <f>IF(A15="","",--(B15='CONFIG (NÃO EDITAR)'!$B$2)+--(C15='CONFIG (NÃO EDITAR)'!$B$3)+--(D15='CONFIG (NÃO EDITAR)'!$B$4)+--(E15='CONFIG (NÃO EDITAR)'!$B$5)+--(F15='CONFIG (NÃO EDITAR)'!$B$6)+--(G15='CONFIG (NÃO EDITAR)'!$B$7)+--(H15='CONFIG (NÃO EDITAR)'!$B$8)+--(I15='CONFIG (NÃO EDITAR)'!$B$9)+--(J15='CONFIG (NÃO EDITAR)'!$B$10)+--(K15='CONFIG (NÃO EDITAR)'!$B$11)+--(L15='CONFIG (NÃO EDITAR)'!$B$12)+--(M15='CONFIG (NÃO EDITAR)'!$B$13))</f>
        <v/>
      </c>
      <c r="O15" s="69">
        <f>IF(A15="","",N15/12)</f>
        <v/>
      </c>
      <c r="P15" s="69">
        <f>IF(A15="","",(--(B15='CONFIG (NÃO EDITAR)'!$B$2)+--(C15='CONFIG (NÃO EDITAR)'!$B$3)+--(D15='CONFIG (NÃO EDITAR)'!$B$4))/3)</f>
        <v/>
      </c>
      <c r="Q15" s="69">
        <f>IF(A15="","",(--(E15='CONFIG (NÃO EDITAR)'!$B$5)+--(F15='CONFIG (NÃO EDITAR)'!$B$6))/2)</f>
        <v/>
      </c>
      <c r="R15" s="69">
        <f>IF(A15="","",(--(G15='CONFIG (NÃO EDITAR)'!$B$7)+--(H15='CONFIG (NÃO EDITAR)'!$B$8)+--(I15='CONFIG (NÃO EDITAR)'!$B$9))/3)</f>
        <v/>
      </c>
      <c r="S15" s="69">
        <f>IF(A15="","",(--(J15='CONFIG (NÃO EDITAR)'!$B$10)+--(K15='CONFIG (NÃO EDITAR)'!$B$11))/2)</f>
        <v/>
      </c>
      <c r="T15" s="71">
        <f>IF(A15="","",(--(L15='CONFIG (NÃO EDITAR)'!$B$12)+--(M15='CONFIG (NÃO EDITAR)'!$B$13))/2)</f>
        <v/>
      </c>
    </row>
    <row r="16">
      <c r="A16" s="55" t="n"/>
      <c r="B16" s="32" t="n"/>
      <c r="C16" s="32" t="n"/>
      <c r="D16" s="32" t="n"/>
      <c r="E16" s="32" t="n"/>
      <c r="F16" s="32" t="n"/>
      <c r="G16" s="32" t="n"/>
      <c r="H16" s="32" t="n"/>
      <c r="I16" s="32" t="n"/>
      <c r="J16" s="32" t="n"/>
      <c r="K16" s="32" t="n"/>
      <c r="L16" s="32" t="n"/>
      <c r="M16" s="32" t="n"/>
      <c r="N16" s="33">
        <f>IF(A16="","",--(B16='CONFIG (NÃO EDITAR)'!$B$2)+--(C16='CONFIG (NÃO EDITAR)'!$B$3)+--(D16='CONFIG (NÃO EDITAR)'!$B$4)+--(E16='CONFIG (NÃO EDITAR)'!$B$5)+--(F16='CONFIG (NÃO EDITAR)'!$B$6)+--(G16='CONFIG (NÃO EDITAR)'!$B$7)+--(H16='CONFIG (NÃO EDITAR)'!$B$8)+--(I16='CONFIG (NÃO EDITAR)'!$B$9)+--(J16='CONFIG (NÃO EDITAR)'!$B$10)+--(K16='CONFIG (NÃO EDITAR)'!$B$11)+--(L16='CONFIG (NÃO EDITAR)'!$B$12)+--(M16='CONFIG (NÃO EDITAR)'!$B$13))</f>
        <v/>
      </c>
      <c r="O16" s="69">
        <f>IF(A16="","",N16/12)</f>
        <v/>
      </c>
      <c r="P16" s="69">
        <f>IF(A16="","",(--(B16='CONFIG (NÃO EDITAR)'!$B$2)+--(C16='CONFIG (NÃO EDITAR)'!$B$3)+--(D16='CONFIG (NÃO EDITAR)'!$B$4))/3)</f>
        <v/>
      </c>
      <c r="Q16" s="69">
        <f>IF(A16="","",(--(E16='CONFIG (NÃO EDITAR)'!$B$5)+--(F16='CONFIG (NÃO EDITAR)'!$B$6))/2)</f>
        <v/>
      </c>
      <c r="R16" s="69">
        <f>IF(A16="","",(--(G16='CONFIG (NÃO EDITAR)'!$B$7)+--(H16='CONFIG (NÃO EDITAR)'!$B$8)+--(I16='CONFIG (NÃO EDITAR)'!$B$9))/3)</f>
        <v/>
      </c>
      <c r="S16" s="69">
        <f>IF(A16="","",(--(J16='CONFIG (NÃO EDITAR)'!$B$10)+--(K16='CONFIG (NÃO EDITAR)'!$B$11))/2)</f>
        <v/>
      </c>
      <c r="T16" s="71">
        <f>IF(A16="","",(--(L16='CONFIG (NÃO EDITAR)'!$B$12)+--(M16='CONFIG (NÃO EDITAR)'!$B$13))/2)</f>
        <v/>
      </c>
    </row>
    <row r="17">
      <c r="A17" s="55" t="n"/>
      <c r="B17" s="32" t="n"/>
      <c r="C17" s="32" t="n"/>
      <c r="D17" s="32" t="n"/>
      <c r="E17" s="32" t="n"/>
      <c r="F17" s="32" t="n"/>
      <c r="G17" s="32" t="n"/>
      <c r="H17" s="32" t="n"/>
      <c r="I17" s="32" t="n"/>
      <c r="J17" s="32" t="n"/>
      <c r="K17" s="32" t="n"/>
      <c r="L17" s="32" t="n"/>
      <c r="M17" s="32" t="n"/>
      <c r="N17" s="33">
        <f>IF(A17="","",--(B17='CONFIG (NÃO EDITAR)'!$B$2)+--(C17='CONFIG (NÃO EDITAR)'!$B$3)+--(D17='CONFIG (NÃO EDITAR)'!$B$4)+--(E17='CONFIG (NÃO EDITAR)'!$B$5)+--(F17='CONFIG (NÃO EDITAR)'!$B$6)+--(G17='CONFIG (NÃO EDITAR)'!$B$7)+--(H17='CONFIG (NÃO EDITAR)'!$B$8)+--(I17='CONFIG (NÃO EDITAR)'!$B$9)+--(J17='CONFIG (NÃO EDITAR)'!$B$10)+--(K17='CONFIG (NÃO EDITAR)'!$B$11)+--(L17='CONFIG (NÃO EDITAR)'!$B$12)+--(M17='CONFIG (NÃO EDITAR)'!$B$13))</f>
        <v/>
      </c>
      <c r="O17" s="69">
        <f>IF(A17="","",N17/12)</f>
        <v/>
      </c>
      <c r="P17" s="69">
        <f>IF(A17="","",(--(B17='CONFIG (NÃO EDITAR)'!$B$2)+--(C17='CONFIG (NÃO EDITAR)'!$B$3)+--(D17='CONFIG (NÃO EDITAR)'!$B$4))/3)</f>
        <v/>
      </c>
      <c r="Q17" s="69">
        <f>IF(A17="","",(--(E17='CONFIG (NÃO EDITAR)'!$B$5)+--(F17='CONFIG (NÃO EDITAR)'!$B$6))/2)</f>
        <v/>
      </c>
      <c r="R17" s="69">
        <f>IF(A17="","",(--(G17='CONFIG (NÃO EDITAR)'!$B$7)+--(H17='CONFIG (NÃO EDITAR)'!$B$8)+--(I17='CONFIG (NÃO EDITAR)'!$B$9))/3)</f>
        <v/>
      </c>
      <c r="S17" s="69">
        <f>IF(A17="","",(--(J17='CONFIG (NÃO EDITAR)'!$B$10)+--(K17='CONFIG (NÃO EDITAR)'!$B$11))/2)</f>
        <v/>
      </c>
      <c r="T17" s="71">
        <f>IF(A17="","",(--(L17='CONFIG (NÃO EDITAR)'!$B$12)+--(M17='CONFIG (NÃO EDITAR)'!$B$13))/2)</f>
        <v/>
      </c>
    </row>
    <row r="18">
      <c r="A18" s="55" t="n"/>
      <c r="B18" s="32" t="n"/>
      <c r="C18" s="32" t="n"/>
      <c r="D18" s="32" t="n"/>
      <c r="E18" s="32" t="n"/>
      <c r="F18" s="32" t="n"/>
      <c r="G18" s="32" t="n"/>
      <c r="H18" s="32" t="n"/>
      <c r="I18" s="32" t="n"/>
      <c r="J18" s="32" t="n"/>
      <c r="K18" s="32" t="n"/>
      <c r="L18" s="32" t="n"/>
      <c r="M18" s="32" t="n"/>
      <c r="N18" s="33">
        <f>IF(A18="","",--(B18='CONFIG (NÃO EDITAR)'!$B$2)+--(C18='CONFIG (NÃO EDITAR)'!$B$3)+--(D18='CONFIG (NÃO EDITAR)'!$B$4)+--(E18='CONFIG (NÃO EDITAR)'!$B$5)+--(F18='CONFIG (NÃO EDITAR)'!$B$6)+--(G18='CONFIG (NÃO EDITAR)'!$B$7)+--(H18='CONFIG (NÃO EDITAR)'!$B$8)+--(I18='CONFIG (NÃO EDITAR)'!$B$9)+--(J18='CONFIG (NÃO EDITAR)'!$B$10)+--(K18='CONFIG (NÃO EDITAR)'!$B$11)+--(L18='CONFIG (NÃO EDITAR)'!$B$12)+--(M18='CONFIG (NÃO EDITAR)'!$B$13))</f>
        <v/>
      </c>
      <c r="O18" s="69">
        <f>IF(A18="","",N18/12)</f>
        <v/>
      </c>
      <c r="P18" s="69">
        <f>IF(A18="","",(--(B18='CONFIG (NÃO EDITAR)'!$B$2)+--(C18='CONFIG (NÃO EDITAR)'!$B$3)+--(D18='CONFIG (NÃO EDITAR)'!$B$4))/3)</f>
        <v/>
      </c>
      <c r="Q18" s="69">
        <f>IF(A18="","",(--(E18='CONFIG (NÃO EDITAR)'!$B$5)+--(F18='CONFIG (NÃO EDITAR)'!$B$6))/2)</f>
        <v/>
      </c>
      <c r="R18" s="69">
        <f>IF(A18="","",(--(G18='CONFIG (NÃO EDITAR)'!$B$7)+--(H18='CONFIG (NÃO EDITAR)'!$B$8)+--(I18='CONFIG (NÃO EDITAR)'!$B$9))/3)</f>
        <v/>
      </c>
      <c r="S18" s="69">
        <f>IF(A18="","",(--(J18='CONFIG (NÃO EDITAR)'!$B$10)+--(K18='CONFIG (NÃO EDITAR)'!$B$11))/2)</f>
        <v/>
      </c>
      <c r="T18" s="71">
        <f>IF(A18="","",(--(L18='CONFIG (NÃO EDITAR)'!$B$12)+--(M18='CONFIG (NÃO EDITAR)'!$B$13))/2)</f>
        <v/>
      </c>
    </row>
    <row r="19">
      <c r="A19" s="55" t="n"/>
      <c r="B19" s="32" t="n"/>
      <c r="C19" s="32" t="n"/>
      <c r="D19" s="32" t="n"/>
      <c r="E19" s="32" t="n"/>
      <c r="F19" s="32" t="n"/>
      <c r="G19" s="32" t="n"/>
      <c r="H19" s="32" t="n"/>
      <c r="I19" s="32" t="n"/>
      <c r="J19" s="32" t="n"/>
      <c r="K19" s="32" t="n"/>
      <c r="L19" s="32" t="n"/>
      <c r="M19" s="32" t="n"/>
      <c r="N19" s="33">
        <f>IF(A19="","",--(B19='CONFIG (NÃO EDITAR)'!$B$2)+--(C19='CONFIG (NÃO EDITAR)'!$B$3)+--(D19='CONFIG (NÃO EDITAR)'!$B$4)+--(E19='CONFIG (NÃO EDITAR)'!$B$5)+--(F19='CONFIG (NÃO EDITAR)'!$B$6)+--(G19='CONFIG (NÃO EDITAR)'!$B$7)+--(H19='CONFIG (NÃO EDITAR)'!$B$8)+--(I19='CONFIG (NÃO EDITAR)'!$B$9)+--(J19='CONFIG (NÃO EDITAR)'!$B$10)+--(K19='CONFIG (NÃO EDITAR)'!$B$11)+--(L19='CONFIG (NÃO EDITAR)'!$B$12)+--(M19='CONFIG (NÃO EDITAR)'!$B$13))</f>
        <v/>
      </c>
      <c r="O19" s="69">
        <f>IF(A19="","",N19/12)</f>
        <v/>
      </c>
      <c r="P19" s="69">
        <f>IF(A19="","",(--(B19='CONFIG (NÃO EDITAR)'!$B$2)+--(C19='CONFIG (NÃO EDITAR)'!$B$3)+--(D19='CONFIG (NÃO EDITAR)'!$B$4))/3)</f>
        <v/>
      </c>
      <c r="Q19" s="69">
        <f>IF(A19="","",(--(E19='CONFIG (NÃO EDITAR)'!$B$5)+--(F19='CONFIG (NÃO EDITAR)'!$B$6))/2)</f>
        <v/>
      </c>
      <c r="R19" s="69">
        <f>IF(A19="","",(--(G19='CONFIG (NÃO EDITAR)'!$B$7)+--(H19='CONFIG (NÃO EDITAR)'!$B$8)+--(I19='CONFIG (NÃO EDITAR)'!$B$9))/3)</f>
        <v/>
      </c>
      <c r="S19" s="69">
        <f>IF(A19="","",(--(J19='CONFIG (NÃO EDITAR)'!$B$10)+--(K19='CONFIG (NÃO EDITAR)'!$B$11))/2)</f>
        <v/>
      </c>
      <c r="T19" s="71">
        <f>IF(A19="","",(--(L19='CONFIG (NÃO EDITAR)'!$B$12)+--(M19='CONFIG (NÃO EDITAR)'!$B$13))/2)</f>
        <v/>
      </c>
    </row>
    <row r="20">
      <c r="A20" s="55" t="n"/>
      <c r="B20" s="32" t="n"/>
      <c r="C20" s="32" t="n"/>
      <c r="D20" s="32" t="n"/>
      <c r="E20" s="32" t="n"/>
      <c r="F20" s="32" t="n"/>
      <c r="G20" s="32" t="n"/>
      <c r="H20" s="32" t="n"/>
      <c r="I20" s="32" t="n"/>
      <c r="J20" s="32" t="n"/>
      <c r="K20" s="32" t="n"/>
      <c r="L20" s="32" t="n"/>
      <c r="M20" s="32" t="n"/>
      <c r="N20" s="33">
        <f>IF(A20="","",--(B20='CONFIG (NÃO EDITAR)'!$B$2)+--(C20='CONFIG (NÃO EDITAR)'!$B$3)+--(D20='CONFIG (NÃO EDITAR)'!$B$4)+--(E20='CONFIG (NÃO EDITAR)'!$B$5)+--(F20='CONFIG (NÃO EDITAR)'!$B$6)+--(G20='CONFIG (NÃO EDITAR)'!$B$7)+--(H20='CONFIG (NÃO EDITAR)'!$B$8)+--(I20='CONFIG (NÃO EDITAR)'!$B$9)+--(J20='CONFIG (NÃO EDITAR)'!$B$10)+--(K20='CONFIG (NÃO EDITAR)'!$B$11)+--(L20='CONFIG (NÃO EDITAR)'!$B$12)+--(M20='CONFIG (NÃO EDITAR)'!$B$13))</f>
        <v/>
      </c>
      <c r="O20" s="69">
        <f>IF(A20="","",N20/12)</f>
        <v/>
      </c>
      <c r="P20" s="69">
        <f>IF(A20="","",(--(B20='CONFIG (NÃO EDITAR)'!$B$2)+--(C20='CONFIG (NÃO EDITAR)'!$B$3)+--(D20='CONFIG (NÃO EDITAR)'!$B$4))/3)</f>
        <v/>
      </c>
      <c r="Q20" s="69">
        <f>IF(A20="","",(--(E20='CONFIG (NÃO EDITAR)'!$B$5)+--(F20='CONFIG (NÃO EDITAR)'!$B$6))/2)</f>
        <v/>
      </c>
      <c r="R20" s="69">
        <f>IF(A20="","",(--(G20='CONFIG (NÃO EDITAR)'!$B$7)+--(H20='CONFIG (NÃO EDITAR)'!$B$8)+--(I20='CONFIG (NÃO EDITAR)'!$B$9))/3)</f>
        <v/>
      </c>
      <c r="S20" s="69">
        <f>IF(A20="","",(--(J20='CONFIG (NÃO EDITAR)'!$B$10)+--(K20='CONFIG (NÃO EDITAR)'!$B$11))/2)</f>
        <v/>
      </c>
      <c r="T20" s="71">
        <f>IF(A20="","",(--(L20='CONFIG (NÃO EDITAR)'!$B$12)+--(M20='CONFIG (NÃO EDITAR)'!$B$13))/2)</f>
        <v/>
      </c>
    </row>
    <row r="21">
      <c r="A21" s="55" t="n"/>
      <c r="B21" s="32" t="n"/>
      <c r="C21" s="32" t="n"/>
      <c r="D21" s="32" t="n"/>
      <c r="E21" s="32" t="n"/>
      <c r="F21" s="32" t="n"/>
      <c r="G21" s="32" t="n"/>
      <c r="H21" s="32" t="n"/>
      <c r="I21" s="32" t="n"/>
      <c r="J21" s="32" t="n"/>
      <c r="K21" s="32" t="n"/>
      <c r="L21" s="32" t="n"/>
      <c r="M21" s="32" t="n"/>
      <c r="N21" s="33">
        <f>IF(A21="","",--(B21='CONFIG (NÃO EDITAR)'!$B$2)+--(C21='CONFIG (NÃO EDITAR)'!$B$3)+--(D21='CONFIG (NÃO EDITAR)'!$B$4)+--(E21='CONFIG (NÃO EDITAR)'!$B$5)+--(F21='CONFIG (NÃO EDITAR)'!$B$6)+--(G21='CONFIG (NÃO EDITAR)'!$B$7)+--(H21='CONFIG (NÃO EDITAR)'!$B$8)+--(I21='CONFIG (NÃO EDITAR)'!$B$9)+--(J21='CONFIG (NÃO EDITAR)'!$B$10)+--(K21='CONFIG (NÃO EDITAR)'!$B$11)+--(L21='CONFIG (NÃO EDITAR)'!$B$12)+--(M21='CONFIG (NÃO EDITAR)'!$B$13))</f>
        <v/>
      </c>
      <c r="O21" s="69">
        <f>IF(A21="","",N21/12)</f>
        <v/>
      </c>
      <c r="P21" s="69">
        <f>IF(A21="","",(--(B21='CONFIG (NÃO EDITAR)'!$B$2)+--(C21='CONFIG (NÃO EDITAR)'!$B$3)+--(D21='CONFIG (NÃO EDITAR)'!$B$4))/3)</f>
        <v/>
      </c>
      <c r="Q21" s="69">
        <f>IF(A21="","",(--(E21='CONFIG (NÃO EDITAR)'!$B$5)+--(F21='CONFIG (NÃO EDITAR)'!$B$6))/2)</f>
        <v/>
      </c>
      <c r="R21" s="69">
        <f>IF(A21="","",(--(G21='CONFIG (NÃO EDITAR)'!$B$7)+--(H21='CONFIG (NÃO EDITAR)'!$B$8)+--(I21='CONFIG (NÃO EDITAR)'!$B$9))/3)</f>
        <v/>
      </c>
      <c r="S21" s="69">
        <f>IF(A21="","",(--(J21='CONFIG (NÃO EDITAR)'!$B$10)+--(K21='CONFIG (NÃO EDITAR)'!$B$11))/2)</f>
        <v/>
      </c>
      <c r="T21" s="71">
        <f>IF(A21="","",(--(L21='CONFIG (NÃO EDITAR)'!$B$12)+--(M21='CONFIG (NÃO EDITAR)'!$B$13))/2)</f>
        <v/>
      </c>
    </row>
    <row r="22">
      <c r="A22" s="55" t="n"/>
      <c r="B22" s="32" t="n"/>
      <c r="C22" s="32" t="n"/>
      <c r="D22" s="32" t="n"/>
      <c r="E22" s="32" t="n"/>
      <c r="F22" s="32" t="n"/>
      <c r="G22" s="32" t="n"/>
      <c r="H22" s="32" t="n"/>
      <c r="I22" s="32" t="n"/>
      <c r="J22" s="32" t="n"/>
      <c r="K22" s="32" t="n"/>
      <c r="L22" s="32" t="n"/>
      <c r="M22" s="32" t="n"/>
      <c r="N22" s="33">
        <f>IF(A22="","",--(B22='CONFIG (NÃO EDITAR)'!$B$2)+--(C22='CONFIG (NÃO EDITAR)'!$B$3)+--(D22='CONFIG (NÃO EDITAR)'!$B$4)+--(E22='CONFIG (NÃO EDITAR)'!$B$5)+--(F22='CONFIG (NÃO EDITAR)'!$B$6)+--(G22='CONFIG (NÃO EDITAR)'!$B$7)+--(H22='CONFIG (NÃO EDITAR)'!$B$8)+--(I22='CONFIG (NÃO EDITAR)'!$B$9)+--(J22='CONFIG (NÃO EDITAR)'!$B$10)+--(K22='CONFIG (NÃO EDITAR)'!$B$11)+--(L22='CONFIG (NÃO EDITAR)'!$B$12)+--(M22='CONFIG (NÃO EDITAR)'!$B$13))</f>
        <v/>
      </c>
      <c r="O22" s="69">
        <f>IF(A22="","",N22/12)</f>
        <v/>
      </c>
      <c r="P22" s="69">
        <f>IF(A22="","",(--(B22='CONFIG (NÃO EDITAR)'!$B$2)+--(C22='CONFIG (NÃO EDITAR)'!$B$3)+--(D22='CONFIG (NÃO EDITAR)'!$B$4))/3)</f>
        <v/>
      </c>
      <c r="Q22" s="69">
        <f>IF(A22="","",(--(E22='CONFIG (NÃO EDITAR)'!$B$5)+--(F22='CONFIG (NÃO EDITAR)'!$B$6))/2)</f>
        <v/>
      </c>
      <c r="R22" s="69">
        <f>IF(A22="","",(--(G22='CONFIG (NÃO EDITAR)'!$B$7)+--(H22='CONFIG (NÃO EDITAR)'!$B$8)+--(I22='CONFIG (NÃO EDITAR)'!$B$9))/3)</f>
        <v/>
      </c>
      <c r="S22" s="69">
        <f>IF(A22="","",(--(J22='CONFIG (NÃO EDITAR)'!$B$10)+--(K22='CONFIG (NÃO EDITAR)'!$B$11))/2)</f>
        <v/>
      </c>
      <c r="T22" s="71">
        <f>IF(A22="","",(--(L22='CONFIG (NÃO EDITAR)'!$B$12)+--(M22='CONFIG (NÃO EDITAR)'!$B$13))/2)</f>
        <v/>
      </c>
    </row>
    <row r="23">
      <c r="A23" s="55" t="n"/>
      <c r="B23" s="32" t="n"/>
      <c r="C23" s="32" t="n"/>
      <c r="D23" s="32" t="n"/>
      <c r="E23" s="32" t="n"/>
      <c r="F23" s="32" t="n"/>
      <c r="G23" s="32" t="n"/>
      <c r="H23" s="32" t="n"/>
      <c r="I23" s="32" t="n"/>
      <c r="J23" s="32" t="n"/>
      <c r="K23" s="32" t="n"/>
      <c r="L23" s="32" t="n"/>
      <c r="M23" s="32" t="n"/>
      <c r="N23" s="33">
        <f>IF(A23="","",--(B23='CONFIG (NÃO EDITAR)'!$B$2)+--(C23='CONFIG (NÃO EDITAR)'!$B$3)+--(D23='CONFIG (NÃO EDITAR)'!$B$4)+--(E23='CONFIG (NÃO EDITAR)'!$B$5)+--(F23='CONFIG (NÃO EDITAR)'!$B$6)+--(G23='CONFIG (NÃO EDITAR)'!$B$7)+--(H23='CONFIG (NÃO EDITAR)'!$B$8)+--(I23='CONFIG (NÃO EDITAR)'!$B$9)+--(J23='CONFIG (NÃO EDITAR)'!$B$10)+--(K23='CONFIG (NÃO EDITAR)'!$B$11)+--(L23='CONFIG (NÃO EDITAR)'!$B$12)+--(M23='CONFIG (NÃO EDITAR)'!$B$13))</f>
        <v/>
      </c>
      <c r="O23" s="69">
        <f>IF(A23="","",N23/12)</f>
        <v/>
      </c>
      <c r="P23" s="69">
        <f>IF(A23="","",(--(B23='CONFIG (NÃO EDITAR)'!$B$2)+--(C23='CONFIG (NÃO EDITAR)'!$B$3)+--(D23='CONFIG (NÃO EDITAR)'!$B$4))/3)</f>
        <v/>
      </c>
      <c r="Q23" s="69">
        <f>IF(A23="","",(--(E23='CONFIG (NÃO EDITAR)'!$B$5)+--(F23='CONFIG (NÃO EDITAR)'!$B$6))/2)</f>
        <v/>
      </c>
      <c r="R23" s="69">
        <f>IF(A23="","",(--(G23='CONFIG (NÃO EDITAR)'!$B$7)+--(H23='CONFIG (NÃO EDITAR)'!$B$8)+--(I23='CONFIG (NÃO EDITAR)'!$B$9))/3)</f>
        <v/>
      </c>
      <c r="S23" s="69">
        <f>IF(A23="","",(--(J23='CONFIG (NÃO EDITAR)'!$B$10)+--(K23='CONFIG (NÃO EDITAR)'!$B$11))/2)</f>
        <v/>
      </c>
      <c r="T23" s="71">
        <f>IF(A23="","",(--(L23='CONFIG (NÃO EDITAR)'!$B$12)+--(M23='CONFIG (NÃO EDITAR)'!$B$13))/2)</f>
        <v/>
      </c>
    </row>
    <row r="24">
      <c r="A24" s="55" t="n"/>
      <c r="B24" s="32" t="n"/>
      <c r="C24" s="32" t="n"/>
      <c r="D24" s="32" t="n"/>
      <c r="E24" s="32" t="n"/>
      <c r="F24" s="32" t="n"/>
      <c r="G24" s="32" t="n"/>
      <c r="H24" s="32" t="n"/>
      <c r="I24" s="32" t="n"/>
      <c r="J24" s="32" t="n"/>
      <c r="K24" s="32" t="n"/>
      <c r="L24" s="32" t="n"/>
      <c r="M24" s="32" t="n"/>
      <c r="N24" s="33">
        <f>IF(A24="","",--(B24='CONFIG (NÃO EDITAR)'!$B$2)+--(C24='CONFIG (NÃO EDITAR)'!$B$3)+--(D24='CONFIG (NÃO EDITAR)'!$B$4)+--(E24='CONFIG (NÃO EDITAR)'!$B$5)+--(F24='CONFIG (NÃO EDITAR)'!$B$6)+--(G24='CONFIG (NÃO EDITAR)'!$B$7)+--(H24='CONFIG (NÃO EDITAR)'!$B$8)+--(I24='CONFIG (NÃO EDITAR)'!$B$9)+--(J24='CONFIG (NÃO EDITAR)'!$B$10)+--(K24='CONFIG (NÃO EDITAR)'!$B$11)+--(L24='CONFIG (NÃO EDITAR)'!$B$12)+--(M24='CONFIG (NÃO EDITAR)'!$B$13))</f>
        <v/>
      </c>
      <c r="O24" s="69">
        <f>IF(A24="","",N24/12)</f>
        <v/>
      </c>
      <c r="P24" s="69">
        <f>IF(A24="","",(--(B24='CONFIG (NÃO EDITAR)'!$B$2)+--(C24='CONFIG (NÃO EDITAR)'!$B$3)+--(D24='CONFIG (NÃO EDITAR)'!$B$4))/3)</f>
        <v/>
      </c>
      <c r="Q24" s="69">
        <f>IF(A24="","",(--(E24='CONFIG (NÃO EDITAR)'!$B$5)+--(F24='CONFIG (NÃO EDITAR)'!$B$6))/2)</f>
        <v/>
      </c>
      <c r="R24" s="69">
        <f>IF(A24="","",(--(G24='CONFIG (NÃO EDITAR)'!$B$7)+--(H24='CONFIG (NÃO EDITAR)'!$B$8)+--(I24='CONFIG (NÃO EDITAR)'!$B$9))/3)</f>
        <v/>
      </c>
      <c r="S24" s="69">
        <f>IF(A24="","",(--(J24='CONFIG (NÃO EDITAR)'!$B$10)+--(K24='CONFIG (NÃO EDITAR)'!$B$11))/2)</f>
        <v/>
      </c>
      <c r="T24" s="71">
        <f>IF(A24="","",(--(L24='CONFIG (NÃO EDITAR)'!$B$12)+--(M24='CONFIG (NÃO EDITAR)'!$B$13))/2)</f>
        <v/>
      </c>
    </row>
    <row r="25">
      <c r="A25" s="55" t="n"/>
      <c r="B25" s="32" t="n"/>
      <c r="C25" s="32" t="n"/>
      <c r="D25" s="32" t="n"/>
      <c r="E25" s="32" t="n"/>
      <c r="F25" s="32" t="n"/>
      <c r="G25" s="32" t="n"/>
      <c r="H25" s="32" t="n"/>
      <c r="I25" s="32" t="n"/>
      <c r="J25" s="32" t="n"/>
      <c r="K25" s="32" t="n"/>
      <c r="L25" s="32" t="n"/>
      <c r="M25" s="32" t="n"/>
      <c r="N25" s="33">
        <f>IF(A25="","",--(B25='CONFIG (NÃO EDITAR)'!$B$2)+--(C25='CONFIG (NÃO EDITAR)'!$B$3)+--(D25='CONFIG (NÃO EDITAR)'!$B$4)+--(E25='CONFIG (NÃO EDITAR)'!$B$5)+--(F25='CONFIG (NÃO EDITAR)'!$B$6)+--(G25='CONFIG (NÃO EDITAR)'!$B$7)+--(H25='CONFIG (NÃO EDITAR)'!$B$8)+--(I25='CONFIG (NÃO EDITAR)'!$B$9)+--(J25='CONFIG (NÃO EDITAR)'!$B$10)+--(K25='CONFIG (NÃO EDITAR)'!$B$11)+--(L25='CONFIG (NÃO EDITAR)'!$B$12)+--(M25='CONFIG (NÃO EDITAR)'!$B$13))</f>
        <v/>
      </c>
      <c r="O25" s="69">
        <f>IF(A25="","",N25/12)</f>
        <v/>
      </c>
      <c r="P25" s="69">
        <f>IF(A25="","",(--(B25='CONFIG (NÃO EDITAR)'!$B$2)+--(C25='CONFIG (NÃO EDITAR)'!$B$3)+--(D25='CONFIG (NÃO EDITAR)'!$B$4))/3)</f>
        <v/>
      </c>
      <c r="Q25" s="69">
        <f>IF(A25="","",(--(E25='CONFIG (NÃO EDITAR)'!$B$5)+--(F25='CONFIG (NÃO EDITAR)'!$B$6))/2)</f>
        <v/>
      </c>
      <c r="R25" s="69">
        <f>IF(A25="","",(--(G25='CONFIG (NÃO EDITAR)'!$B$7)+--(H25='CONFIG (NÃO EDITAR)'!$B$8)+--(I25='CONFIG (NÃO EDITAR)'!$B$9))/3)</f>
        <v/>
      </c>
      <c r="S25" s="69">
        <f>IF(A25="","",(--(J25='CONFIG (NÃO EDITAR)'!$B$10)+--(K25='CONFIG (NÃO EDITAR)'!$B$11))/2)</f>
        <v/>
      </c>
      <c r="T25" s="71">
        <f>IF(A25="","",(--(L25='CONFIG (NÃO EDITAR)'!$B$12)+--(M25='CONFIG (NÃO EDITAR)'!$B$13))/2)</f>
        <v/>
      </c>
    </row>
    <row r="26">
      <c r="A26" s="55" t="n"/>
      <c r="B26" s="32" t="n"/>
      <c r="C26" s="32" t="n"/>
      <c r="D26" s="32" t="n"/>
      <c r="E26" s="32" t="n"/>
      <c r="F26" s="32" t="n"/>
      <c r="G26" s="32" t="n"/>
      <c r="H26" s="32" t="n"/>
      <c r="I26" s="32" t="n"/>
      <c r="J26" s="32" t="n"/>
      <c r="K26" s="32" t="n"/>
      <c r="L26" s="32" t="n"/>
      <c r="M26" s="32" t="n"/>
      <c r="N26" s="33">
        <f>IF(A26="","",--(B26='CONFIG (NÃO EDITAR)'!$B$2)+--(C26='CONFIG (NÃO EDITAR)'!$B$3)+--(D26='CONFIG (NÃO EDITAR)'!$B$4)+--(E26='CONFIG (NÃO EDITAR)'!$B$5)+--(F26='CONFIG (NÃO EDITAR)'!$B$6)+--(G26='CONFIG (NÃO EDITAR)'!$B$7)+--(H26='CONFIG (NÃO EDITAR)'!$B$8)+--(I26='CONFIG (NÃO EDITAR)'!$B$9)+--(J26='CONFIG (NÃO EDITAR)'!$B$10)+--(K26='CONFIG (NÃO EDITAR)'!$B$11)+--(L26='CONFIG (NÃO EDITAR)'!$B$12)+--(M26='CONFIG (NÃO EDITAR)'!$B$13))</f>
        <v/>
      </c>
      <c r="O26" s="69">
        <f>IF(A26="","",N26/12)</f>
        <v/>
      </c>
      <c r="P26" s="69">
        <f>IF(A26="","",(--(B26='CONFIG (NÃO EDITAR)'!$B$2)+--(C26='CONFIG (NÃO EDITAR)'!$B$3)+--(D26='CONFIG (NÃO EDITAR)'!$B$4))/3)</f>
        <v/>
      </c>
      <c r="Q26" s="69">
        <f>IF(A26="","",(--(E26='CONFIG (NÃO EDITAR)'!$B$5)+--(F26='CONFIG (NÃO EDITAR)'!$B$6))/2)</f>
        <v/>
      </c>
      <c r="R26" s="69">
        <f>IF(A26="","",(--(G26='CONFIG (NÃO EDITAR)'!$B$7)+--(H26='CONFIG (NÃO EDITAR)'!$B$8)+--(I26='CONFIG (NÃO EDITAR)'!$B$9))/3)</f>
        <v/>
      </c>
      <c r="S26" s="69">
        <f>IF(A26="","",(--(J26='CONFIG (NÃO EDITAR)'!$B$10)+--(K26='CONFIG (NÃO EDITAR)'!$B$11))/2)</f>
        <v/>
      </c>
      <c r="T26" s="71">
        <f>IF(A26="","",(--(L26='CONFIG (NÃO EDITAR)'!$B$12)+--(M26='CONFIG (NÃO EDITAR)'!$B$13))/2)</f>
        <v/>
      </c>
    </row>
    <row r="27">
      <c r="A27" s="55" t="n"/>
      <c r="B27" s="32" t="n"/>
      <c r="C27" s="32" t="n"/>
      <c r="D27" s="32" t="n"/>
      <c r="E27" s="32" t="n"/>
      <c r="F27" s="32" t="n"/>
      <c r="G27" s="32" t="n"/>
      <c r="H27" s="32" t="n"/>
      <c r="I27" s="32" t="n"/>
      <c r="J27" s="32" t="n"/>
      <c r="K27" s="32" t="n"/>
      <c r="L27" s="32" t="n"/>
      <c r="M27" s="32" t="n"/>
      <c r="N27" s="33">
        <f>IF(A27="","",--(B27='CONFIG (NÃO EDITAR)'!$B$2)+--(C27='CONFIG (NÃO EDITAR)'!$B$3)+--(D27='CONFIG (NÃO EDITAR)'!$B$4)+--(E27='CONFIG (NÃO EDITAR)'!$B$5)+--(F27='CONFIG (NÃO EDITAR)'!$B$6)+--(G27='CONFIG (NÃO EDITAR)'!$B$7)+--(H27='CONFIG (NÃO EDITAR)'!$B$8)+--(I27='CONFIG (NÃO EDITAR)'!$B$9)+--(J27='CONFIG (NÃO EDITAR)'!$B$10)+--(K27='CONFIG (NÃO EDITAR)'!$B$11)+--(L27='CONFIG (NÃO EDITAR)'!$B$12)+--(M27='CONFIG (NÃO EDITAR)'!$B$13))</f>
        <v/>
      </c>
      <c r="O27" s="69">
        <f>IF(A27="","",N27/12)</f>
        <v/>
      </c>
      <c r="P27" s="69">
        <f>IF(A27="","",(--(B27='CONFIG (NÃO EDITAR)'!$B$2)+--(C27='CONFIG (NÃO EDITAR)'!$B$3)+--(D27='CONFIG (NÃO EDITAR)'!$B$4))/3)</f>
        <v/>
      </c>
      <c r="Q27" s="69">
        <f>IF(A27="","",(--(E27='CONFIG (NÃO EDITAR)'!$B$5)+--(F27='CONFIG (NÃO EDITAR)'!$B$6))/2)</f>
        <v/>
      </c>
      <c r="R27" s="69">
        <f>IF(A27="","",(--(G27='CONFIG (NÃO EDITAR)'!$B$7)+--(H27='CONFIG (NÃO EDITAR)'!$B$8)+--(I27='CONFIG (NÃO EDITAR)'!$B$9))/3)</f>
        <v/>
      </c>
      <c r="S27" s="69">
        <f>IF(A27="","",(--(J27='CONFIG (NÃO EDITAR)'!$B$10)+--(K27='CONFIG (NÃO EDITAR)'!$B$11))/2)</f>
        <v/>
      </c>
      <c r="T27" s="71">
        <f>IF(A27="","",(--(L27='CONFIG (NÃO EDITAR)'!$B$12)+--(M27='CONFIG (NÃO EDITAR)'!$B$13))/2)</f>
        <v/>
      </c>
    </row>
    <row r="28">
      <c r="A28" s="55" t="n"/>
      <c r="B28" s="32" t="n"/>
      <c r="C28" s="32" t="n"/>
      <c r="D28" s="32" t="n"/>
      <c r="E28" s="32" t="n"/>
      <c r="F28" s="32" t="n"/>
      <c r="G28" s="32" t="n"/>
      <c r="H28" s="32" t="n"/>
      <c r="I28" s="32" t="n"/>
      <c r="J28" s="32" t="n"/>
      <c r="K28" s="32" t="n"/>
      <c r="L28" s="32" t="n"/>
      <c r="M28" s="32" t="n"/>
      <c r="N28" s="33">
        <f>IF(A28="","",--(B28='CONFIG (NÃO EDITAR)'!$B$2)+--(C28='CONFIG (NÃO EDITAR)'!$B$3)+--(D28='CONFIG (NÃO EDITAR)'!$B$4)+--(E28='CONFIG (NÃO EDITAR)'!$B$5)+--(F28='CONFIG (NÃO EDITAR)'!$B$6)+--(G28='CONFIG (NÃO EDITAR)'!$B$7)+--(H28='CONFIG (NÃO EDITAR)'!$B$8)+--(I28='CONFIG (NÃO EDITAR)'!$B$9)+--(J28='CONFIG (NÃO EDITAR)'!$B$10)+--(K28='CONFIG (NÃO EDITAR)'!$B$11)+--(L28='CONFIG (NÃO EDITAR)'!$B$12)+--(M28='CONFIG (NÃO EDITAR)'!$B$13))</f>
        <v/>
      </c>
      <c r="O28" s="69">
        <f>IF(A28="","",N28/12)</f>
        <v/>
      </c>
      <c r="P28" s="69">
        <f>IF(A28="","",(--(B28='CONFIG (NÃO EDITAR)'!$B$2)+--(C28='CONFIG (NÃO EDITAR)'!$B$3)+--(D28='CONFIG (NÃO EDITAR)'!$B$4))/3)</f>
        <v/>
      </c>
      <c r="Q28" s="69">
        <f>IF(A28="","",(--(E28='CONFIG (NÃO EDITAR)'!$B$5)+--(F28='CONFIG (NÃO EDITAR)'!$B$6))/2)</f>
        <v/>
      </c>
      <c r="R28" s="69">
        <f>IF(A28="","",(--(G28='CONFIG (NÃO EDITAR)'!$B$7)+--(H28='CONFIG (NÃO EDITAR)'!$B$8)+--(I28='CONFIG (NÃO EDITAR)'!$B$9))/3)</f>
        <v/>
      </c>
      <c r="S28" s="69">
        <f>IF(A28="","",(--(J28='CONFIG (NÃO EDITAR)'!$B$10)+--(K28='CONFIG (NÃO EDITAR)'!$B$11))/2)</f>
        <v/>
      </c>
      <c r="T28" s="71">
        <f>IF(A28="","",(--(L28='CONFIG (NÃO EDITAR)'!$B$12)+--(M28='CONFIG (NÃO EDITAR)'!$B$13))/2)</f>
        <v/>
      </c>
    </row>
    <row r="29">
      <c r="A29" s="55" t="n"/>
      <c r="B29" s="32" t="n"/>
      <c r="C29" s="32" t="n"/>
      <c r="D29" s="32" t="n"/>
      <c r="E29" s="32" t="n"/>
      <c r="F29" s="32" t="n"/>
      <c r="G29" s="32" t="n"/>
      <c r="H29" s="32" t="n"/>
      <c r="I29" s="32" t="n"/>
      <c r="J29" s="32" t="n"/>
      <c r="K29" s="32" t="n"/>
      <c r="L29" s="32" t="n"/>
      <c r="M29" s="32" t="n"/>
      <c r="N29" s="33">
        <f>IF(A29="","",--(B29='CONFIG (NÃO EDITAR)'!$B$2)+--(C29='CONFIG (NÃO EDITAR)'!$B$3)+--(D29='CONFIG (NÃO EDITAR)'!$B$4)+--(E29='CONFIG (NÃO EDITAR)'!$B$5)+--(F29='CONFIG (NÃO EDITAR)'!$B$6)+--(G29='CONFIG (NÃO EDITAR)'!$B$7)+--(H29='CONFIG (NÃO EDITAR)'!$B$8)+--(I29='CONFIG (NÃO EDITAR)'!$B$9)+--(J29='CONFIG (NÃO EDITAR)'!$B$10)+--(K29='CONFIG (NÃO EDITAR)'!$B$11)+--(L29='CONFIG (NÃO EDITAR)'!$B$12)+--(M29='CONFIG (NÃO EDITAR)'!$B$13))</f>
        <v/>
      </c>
      <c r="O29" s="69">
        <f>IF(A29="","",N29/12)</f>
        <v/>
      </c>
      <c r="P29" s="69">
        <f>IF(A29="","",(--(B29='CONFIG (NÃO EDITAR)'!$B$2)+--(C29='CONFIG (NÃO EDITAR)'!$B$3)+--(D29='CONFIG (NÃO EDITAR)'!$B$4))/3)</f>
        <v/>
      </c>
      <c r="Q29" s="69">
        <f>IF(A29="","",(--(E29='CONFIG (NÃO EDITAR)'!$B$5)+--(F29='CONFIG (NÃO EDITAR)'!$B$6))/2)</f>
        <v/>
      </c>
      <c r="R29" s="69">
        <f>IF(A29="","",(--(G29='CONFIG (NÃO EDITAR)'!$B$7)+--(H29='CONFIG (NÃO EDITAR)'!$B$8)+--(I29='CONFIG (NÃO EDITAR)'!$B$9))/3)</f>
        <v/>
      </c>
      <c r="S29" s="69">
        <f>IF(A29="","",(--(J29='CONFIG (NÃO EDITAR)'!$B$10)+--(K29='CONFIG (NÃO EDITAR)'!$B$11))/2)</f>
        <v/>
      </c>
      <c r="T29" s="71">
        <f>IF(A29="","",(--(L29='CONFIG (NÃO EDITAR)'!$B$12)+--(M29='CONFIG (NÃO EDITAR)'!$B$13))/2)</f>
        <v/>
      </c>
    </row>
    <row r="30">
      <c r="A30" s="55" t="n"/>
      <c r="B30" s="32" t="n"/>
      <c r="C30" s="32" t="n"/>
      <c r="D30" s="32" t="n"/>
      <c r="E30" s="32" t="n"/>
      <c r="F30" s="32" t="n"/>
      <c r="G30" s="32" t="n"/>
      <c r="H30" s="32" t="n"/>
      <c r="I30" s="32" t="n"/>
      <c r="J30" s="32" t="n"/>
      <c r="K30" s="32" t="n"/>
      <c r="L30" s="32" t="n"/>
      <c r="M30" s="32" t="n"/>
      <c r="N30" s="33">
        <f>IF(A30="","",--(B30='CONFIG (NÃO EDITAR)'!$B$2)+--(C30='CONFIG (NÃO EDITAR)'!$B$3)+--(D30='CONFIG (NÃO EDITAR)'!$B$4)+--(E30='CONFIG (NÃO EDITAR)'!$B$5)+--(F30='CONFIG (NÃO EDITAR)'!$B$6)+--(G30='CONFIG (NÃO EDITAR)'!$B$7)+--(H30='CONFIG (NÃO EDITAR)'!$B$8)+--(I30='CONFIG (NÃO EDITAR)'!$B$9)+--(J30='CONFIG (NÃO EDITAR)'!$B$10)+--(K30='CONFIG (NÃO EDITAR)'!$B$11)+--(L30='CONFIG (NÃO EDITAR)'!$B$12)+--(M30='CONFIG (NÃO EDITAR)'!$B$13))</f>
        <v/>
      </c>
      <c r="O30" s="69">
        <f>IF(A30="","",N30/12)</f>
        <v/>
      </c>
      <c r="P30" s="69">
        <f>IF(A30="","",(--(B30='CONFIG (NÃO EDITAR)'!$B$2)+--(C30='CONFIG (NÃO EDITAR)'!$B$3)+--(D30='CONFIG (NÃO EDITAR)'!$B$4))/3)</f>
        <v/>
      </c>
      <c r="Q30" s="69">
        <f>IF(A30="","",(--(E30='CONFIG (NÃO EDITAR)'!$B$5)+--(F30='CONFIG (NÃO EDITAR)'!$B$6))/2)</f>
        <v/>
      </c>
      <c r="R30" s="69">
        <f>IF(A30="","",(--(G30='CONFIG (NÃO EDITAR)'!$B$7)+--(H30='CONFIG (NÃO EDITAR)'!$B$8)+--(I30='CONFIG (NÃO EDITAR)'!$B$9))/3)</f>
        <v/>
      </c>
      <c r="S30" s="69">
        <f>IF(A30="","",(--(J30='CONFIG (NÃO EDITAR)'!$B$10)+--(K30='CONFIG (NÃO EDITAR)'!$B$11))/2)</f>
        <v/>
      </c>
      <c r="T30" s="71">
        <f>IF(A30="","",(--(L30='CONFIG (NÃO EDITAR)'!$B$12)+--(M30='CONFIG (NÃO EDITAR)'!$B$13))/2)</f>
        <v/>
      </c>
    </row>
    <row r="31">
      <c r="A31" s="55" t="n"/>
      <c r="B31" s="32" t="n"/>
      <c r="C31" s="32" t="n"/>
      <c r="D31" s="32" t="n"/>
      <c r="E31" s="32" t="n"/>
      <c r="F31" s="32" t="n"/>
      <c r="G31" s="32" t="n"/>
      <c r="H31" s="32" t="n"/>
      <c r="I31" s="32" t="n"/>
      <c r="J31" s="32" t="n"/>
      <c r="K31" s="32" t="n"/>
      <c r="L31" s="32" t="n"/>
      <c r="M31" s="32" t="n"/>
      <c r="N31" s="33">
        <f>IF(A31="","",--(B31='CONFIG (NÃO EDITAR)'!$B$2)+--(C31='CONFIG (NÃO EDITAR)'!$B$3)+--(D31='CONFIG (NÃO EDITAR)'!$B$4)+--(E31='CONFIG (NÃO EDITAR)'!$B$5)+--(F31='CONFIG (NÃO EDITAR)'!$B$6)+--(G31='CONFIG (NÃO EDITAR)'!$B$7)+--(H31='CONFIG (NÃO EDITAR)'!$B$8)+--(I31='CONFIG (NÃO EDITAR)'!$B$9)+--(J31='CONFIG (NÃO EDITAR)'!$B$10)+--(K31='CONFIG (NÃO EDITAR)'!$B$11)+--(L31='CONFIG (NÃO EDITAR)'!$B$12)+--(M31='CONFIG (NÃO EDITAR)'!$B$13))</f>
        <v/>
      </c>
      <c r="O31" s="69">
        <f>IF(A31="","",N31/12)</f>
        <v/>
      </c>
      <c r="P31" s="69">
        <f>IF(A31="","",(--(B31='CONFIG (NÃO EDITAR)'!$B$2)+--(C31='CONFIG (NÃO EDITAR)'!$B$3)+--(D31='CONFIG (NÃO EDITAR)'!$B$4))/3)</f>
        <v/>
      </c>
      <c r="Q31" s="69">
        <f>IF(A31="","",(--(E31='CONFIG (NÃO EDITAR)'!$B$5)+--(F31='CONFIG (NÃO EDITAR)'!$B$6))/2)</f>
        <v/>
      </c>
      <c r="R31" s="69">
        <f>IF(A31="","",(--(G31='CONFIG (NÃO EDITAR)'!$B$7)+--(H31='CONFIG (NÃO EDITAR)'!$B$8)+--(I31='CONFIG (NÃO EDITAR)'!$B$9))/3)</f>
        <v/>
      </c>
      <c r="S31" s="69">
        <f>IF(A31="","",(--(J31='CONFIG (NÃO EDITAR)'!$B$10)+--(K31='CONFIG (NÃO EDITAR)'!$B$11))/2)</f>
        <v/>
      </c>
      <c r="T31" s="71">
        <f>IF(A31="","",(--(L31='CONFIG (NÃO EDITAR)'!$B$12)+--(M31='CONFIG (NÃO EDITAR)'!$B$13))/2)</f>
        <v/>
      </c>
    </row>
    <row r="32">
      <c r="A32" s="55" t="n"/>
      <c r="B32" s="32" t="n"/>
      <c r="C32" s="32" t="n"/>
      <c r="D32" s="32" t="n"/>
      <c r="E32" s="32" t="n"/>
      <c r="F32" s="32" t="n"/>
      <c r="G32" s="32" t="n"/>
      <c r="H32" s="32" t="n"/>
      <c r="I32" s="32" t="n"/>
      <c r="J32" s="32" t="n"/>
      <c r="K32" s="32" t="n"/>
      <c r="L32" s="32" t="n"/>
      <c r="M32" s="32" t="n"/>
      <c r="N32" s="33">
        <f>IF(A32="","",--(B32='CONFIG (NÃO EDITAR)'!$B$2)+--(C32='CONFIG (NÃO EDITAR)'!$B$3)+--(D32='CONFIG (NÃO EDITAR)'!$B$4)+--(E32='CONFIG (NÃO EDITAR)'!$B$5)+--(F32='CONFIG (NÃO EDITAR)'!$B$6)+--(G32='CONFIG (NÃO EDITAR)'!$B$7)+--(H32='CONFIG (NÃO EDITAR)'!$B$8)+--(I32='CONFIG (NÃO EDITAR)'!$B$9)+--(J32='CONFIG (NÃO EDITAR)'!$B$10)+--(K32='CONFIG (NÃO EDITAR)'!$B$11)+--(L32='CONFIG (NÃO EDITAR)'!$B$12)+--(M32='CONFIG (NÃO EDITAR)'!$B$13))</f>
        <v/>
      </c>
      <c r="O32" s="69">
        <f>IF(A32="","",N32/12)</f>
        <v/>
      </c>
      <c r="P32" s="69">
        <f>IF(A32="","",(--(B32='CONFIG (NÃO EDITAR)'!$B$2)+--(C32='CONFIG (NÃO EDITAR)'!$B$3)+--(D32='CONFIG (NÃO EDITAR)'!$B$4))/3)</f>
        <v/>
      </c>
      <c r="Q32" s="69">
        <f>IF(A32="","",(--(E32='CONFIG (NÃO EDITAR)'!$B$5)+--(F32='CONFIG (NÃO EDITAR)'!$B$6))/2)</f>
        <v/>
      </c>
      <c r="R32" s="69">
        <f>IF(A32="","",(--(G32='CONFIG (NÃO EDITAR)'!$B$7)+--(H32='CONFIG (NÃO EDITAR)'!$B$8)+--(I32='CONFIG (NÃO EDITAR)'!$B$9))/3)</f>
        <v/>
      </c>
      <c r="S32" s="69">
        <f>IF(A32="","",(--(J32='CONFIG (NÃO EDITAR)'!$B$10)+--(K32='CONFIG (NÃO EDITAR)'!$B$11))/2)</f>
        <v/>
      </c>
      <c r="T32" s="71">
        <f>IF(A32="","",(--(L32='CONFIG (NÃO EDITAR)'!$B$12)+--(M32='CONFIG (NÃO EDITAR)'!$B$13))/2)</f>
        <v/>
      </c>
    </row>
    <row r="33">
      <c r="A33" s="55" t="n"/>
      <c r="B33" s="32" t="n"/>
      <c r="C33" s="32" t="n"/>
      <c r="D33" s="32" t="n"/>
      <c r="E33" s="32" t="n"/>
      <c r="F33" s="32" t="n"/>
      <c r="G33" s="32" t="n"/>
      <c r="H33" s="32" t="n"/>
      <c r="I33" s="32" t="n"/>
      <c r="J33" s="32" t="n"/>
      <c r="K33" s="32" t="n"/>
      <c r="L33" s="32" t="n"/>
      <c r="M33" s="32" t="n"/>
      <c r="N33" s="33">
        <f>IF(A33="","",--(B33='CONFIG (NÃO EDITAR)'!$B$2)+--(C33='CONFIG (NÃO EDITAR)'!$B$3)+--(D33='CONFIG (NÃO EDITAR)'!$B$4)+--(E33='CONFIG (NÃO EDITAR)'!$B$5)+--(F33='CONFIG (NÃO EDITAR)'!$B$6)+--(G33='CONFIG (NÃO EDITAR)'!$B$7)+--(H33='CONFIG (NÃO EDITAR)'!$B$8)+--(I33='CONFIG (NÃO EDITAR)'!$B$9)+--(J33='CONFIG (NÃO EDITAR)'!$B$10)+--(K33='CONFIG (NÃO EDITAR)'!$B$11)+--(L33='CONFIG (NÃO EDITAR)'!$B$12)+--(M33='CONFIG (NÃO EDITAR)'!$B$13))</f>
        <v/>
      </c>
      <c r="O33" s="69">
        <f>IF(A33="","",N33/12)</f>
        <v/>
      </c>
      <c r="P33" s="69">
        <f>IF(A33="","",(--(B33='CONFIG (NÃO EDITAR)'!$B$2)+--(C33='CONFIG (NÃO EDITAR)'!$B$3)+--(D33='CONFIG (NÃO EDITAR)'!$B$4))/3)</f>
        <v/>
      </c>
      <c r="Q33" s="69">
        <f>IF(A33="","",(--(E33='CONFIG (NÃO EDITAR)'!$B$5)+--(F33='CONFIG (NÃO EDITAR)'!$B$6))/2)</f>
        <v/>
      </c>
      <c r="R33" s="69">
        <f>IF(A33="","",(--(G33='CONFIG (NÃO EDITAR)'!$B$7)+--(H33='CONFIG (NÃO EDITAR)'!$B$8)+--(I33='CONFIG (NÃO EDITAR)'!$B$9))/3)</f>
        <v/>
      </c>
      <c r="S33" s="69">
        <f>IF(A33="","",(--(J33='CONFIG (NÃO EDITAR)'!$B$10)+--(K33='CONFIG (NÃO EDITAR)'!$B$11))/2)</f>
        <v/>
      </c>
      <c r="T33" s="71">
        <f>IF(A33="","",(--(L33='CONFIG (NÃO EDITAR)'!$B$12)+--(M33='CONFIG (NÃO EDITAR)'!$B$13))/2)</f>
        <v/>
      </c>
    </row>
    <row r="34">
      <c r="A34" s="55" t="n"/>
      <c r="B34" s="32" t="n"/>
      <c r="C34" s="32" t="n"/>
      <c r="D34" s="32" t="n"/>
      <c r="E34" s="32" t="n"/>
      <c r="F34" s="32" t="n"/>
      <c r="G34" s="32" t="n"/>
      <c r="H34" s="32" t="n"/>
      <c r="I34" s="32" t="n"/>
      <c r="J34" s="32" t="n"/>
      <c r="K34" s="32" t="n"/>
      <c r="L34" s="32" t="n"/>
      <c r="M34" s="32" t="n"/>
      <c r="N34" s="33">
        <f>IF(A34="","",--(B34='CONFIG (NÃO EDITAR)'!$B$2)+--(C34='CONFIG (NÃO EDITAR)'!$B$3)+--(D34='CONFIG (NÃO EDITAR)'!$B$4)+--(E34='CONFIG (NÃO EDITAR)'!$B$5)+--(F34='CONFIG (NÃO EDITAR)'!$B$6)+--(G34='CONFIG (NÃO EDITAR)'!$B$7)+--(H34='CONFIG (NÃO EDITAR)'!$B$8)+--(I34='CONFIG (NÃO EDITAR)'!$B$9)+--(J34='CONFIG (NÃO EDITAR)'!$B$10)+--(K34='CONFIG (NÃO EDITAR)'!$B$11)+--(L34='CONFIG (NÃO EDITAR)'!$B$12)+--(M34='CONFIG (NÃO EDITAR)'!$B$13))</f>
        <v/>
      </c>
      <c r="O34" s="69">
        <f>IF(A34="","",N34/12)</f>
        <v/>
      </c>
      <c r="P34" s="69">
        <f>IF(A34="","",(--(B34='CONFIG (NÃO EDITAR)'!$B$2)+--(C34='CONFIG (NÃO EDITAR)'!$B$3)+--(D34='CONFIG (NÃO EDITAR)'!$B$4))/3)</f>
        <v/>
      </c>
      <c r="Q34" s="69">
        <f>IF(A34="","",(--(E34='CONFIG (NÃO EDITAR)'!$B$5)+--(F34='CONFIG (NÃO EDITAR)'!$B$6))/2)</f>
        <v/>
      </c>
      <c r="R34" s="69">
        <f>IF(A34="","",(--(G34='CONFIG (NÃO EDITAR)'!$B$7)+--(H34='CONFIG (NÃO EDITAR)'!$B$8)+--(I34='CONFIG (NÃO EDITAR)'!$B$9))/3)</f>
        <v/>
      </c>
      <c r="S34" s="69">
        <f>IF(A34="","",(--(J34='CONFIG (NÃO EDITAR)'!$B$10)+--(K34='CONFIG (NÃO EDITAR)'!$B$11))/2)</f>
        <v/>
      </c>
      <c r="T34" s="71">
        <f>IF(A34="","",(--(L34='CONFIG (NÃO EDITAR)'!$B$12)+--(M34='CONFIG (NÃO EDITAR)'!$B$13))/2)</f>
        <v/>
      </c>
    </row>
    <row r="35">
      <c r="A35" s="55" t="n"/>
      <c r="B35" s="32" t="n"/>
      <c r="C35" s="32" t="n"/>
      <c r="D35" s="32" t="n"/>
      <c r="E35" s="32" t="n"/>
      <c r="F35" s="32" t="n"/>
      <c r="G35" s="32" t="n"/>
      <c r="H35" s="32" t="n"/>
      <c r="I35" s="32" t="n"/>
      <c r="J35" s="32" t="n"/>
      <c r="K35" s="32" t="n"/>
      <c r="L35" s="32" t="n"/>
      <c r="M35" s="32" t="n"/>
      <c r="N35" s="33">
        <f>IF(A35="","",--(B35='CONFIG (NÃO EDITAR)'!$B$2)+--(C35='CONFIG (NÃO EDITAR)'!$B$3)+--(D35='CONFIG (NÃO EDITAR)'!$B$4)+--(E35='CONFIG (NÃO EDITAR)'!$B$5)+--(F35='CONFIG (NÃO EDITAR)'!$B$6)+--(G35='CONFIG (NÃO EDITAR)'!$B$7)+--(H35='CONFIG (NÃO EDITAR)'!$B$8)+--(I35='CONFIG (NÃO EDITAR)'!$B$9)+--(J35='CONFIG (NÃO EDITAR)'!$B$10)+--(K35='CONFIG (NÃO EDITAR)'!$B$11)+--(L35='CONFIG (NÃO EDITAR)'!$B$12)+--(M35='CONFIG (NÃO EDITAR)'!$B$13))</f>
        <v/>
      </c>
      <c r="O35" s="69">
        <f>IF(A35="","",N35/12)</f>
        <v/>
      </c>
      <c r="P35" s="69">
        <f>IF(A35="","",(--(B35='CONFIG (NÃO EDITAR)'!$B$2)+--(C35='CONFIG (NÃO EDITAR)'!$B$3)+--(D35='CONFIG (NÃO EDITAR)'!$B$4))/3)</f>
        <v/>
      </c>
      <c r="Q35" s="69">
        <f>IF(A35="","",(--(E35='CONFIG (NÃO EDITAR)'!$B$5)+--(F35='CONFIG (NÃO EDITAR)'!$B$6))/2)</f>
        <v/>
      </c>
      <c r="R35" s="69">
        <f>IF(A35="","",(--(G35='CONFIG (NÃO EDITAR)'!$B$7)+--(H35='CONFIG (NÃO EDITAR)'!$B$8)+--(I35='CONFIG (NÃO EDITAR)'!$B$9))/3)</f>
        <v/>
      </c>
      <c r="S35" s="69">
        <f>IF(A35="","",(--(J35='CONFIG (NÃO EDITAR)'!$B$10)+--(K35='CONFIG (NÃO EDITAR)'!$B$11))/2)</f>
        <v/>
      </c>
      <c r="T35" s="71">
        <f>IF(A35="","",(--(L35='CONFIG (NÃO EDITAR)'!$B$12)+--(M35='CONFIG (NÃO EDITAR)'!$B$13))/2)</f>
        <v/>
      </c>
    </row>
    <row r="36">
      <c r="A36" s="55" t="n"/>
      <c r="B36" s="32" t="n"/>
      <c r="C36" s="32" t="n"/>
      <c r="D36" s="32" t="n"/>
      <c r="E36" s="32" t="n"/>
      <c r="F36" s="32" t="n"/>
      <c r="G36" s="32" t="n"/>
      <c r="H36" s="32" t="n"/>
      <c r="I36" s="32" t="n"/>
      <c r="J36" s="32" t="n"/>
      <c r="K36" s="32" t="n"/>
      <c r="L36" s="32" t="n"/>
      <c r="M36" s="32" t="n"/>
      <c r="N36" s="33">
        <f>IF(A36="","",--(B36='CONFIG (NÃO EDITAR)'!$B$2)+--(C36='CONFIG (NÃO EDITAR)'!$B$3)+--(D36='CONFIG (NÃO EDITAR)'!$B$4)+--(E36='CONFIG (NÃO EDITAR)'!$B$5)+--(F36='CONFIG (NÃO EDITAR)'!$B$6)+--(G36='CONFIG (NÃO EDITAR)'!$B$7)+--(H36='CONFIG (NÃO EDITAR)'!$B$8)+--(I36='CONFIG (NÃO EDITAR)'!$B$9)+--(J36='CONFIG (NÃO EDITAR)'!$B$10)+--(K36='CONFIG (NÃO EDITAR)'!$B$11)+--(L36='CONFIG (NÃO EDITAR)'!$B$12)+--(M36='CONFIG (NÃO EDITAR)'!$B$13))</f>
        <v/>
      </c>
      <c r="O36" s="69">
        <f>IF(A36="","",N36/12)</f>
        <v/>
      </c>
      <c r="P36" s="69">
        <f>IF(A36="","",(--(B36='CONFIG (NÃO EDITAR)'!$B$2)+--(C36='CONFIG (NÃO EDITAR)'!$B$3)+--(D36='CONFIG (NÃO EDITAR)'!$B$4))/3)</f>
        <v/>
      </c>
      <c r="Q36" s="69">
        <f>IF(A36="","",(--(E36='CONFIG (NÃO EDITAR)'!$B$5)+--(F36='CONFIG (NÃO EDITAR)'!$B$6))/2)</f>
        <v/>
      </c>
      <c r="R36" s="69">
        <f>IF(A36="","",(--(G36='CONFIG (NÃO EDITAR)'!$B$7)+--(H36='CONFIG (NÃO EDITAR)'!$B$8)+--(I36='CONFIG (NÃO EDITAR)'!$B$9))/3)</f>
        <v/>
      </c>
      <c r="S36" s="69">
        <f>IF(A36="","",(--(J36='CONFIG (NÃO EDITAR)'!$B$10)+--(K36='CONFIG (NÃO EDITAR)'!$B$11))/2)</f>
        <v/>
      </c>
      <c r="T36" s="71">
        <f>IF(A36="","",(--(L36='CONFIG (NÃO EDITAR)'!$B$12)+--(M36='CONFIG (NÃO EDITAR)'!$B$13))/2)</f>
        <v/>
      </c>
    </row>
    <row r="37">
      <c r="A37" s="55" t="n"/>
      <c r="B37" s="32" t="n"/>
      <c r="C37" s="32" t="n"/>
      <c r="D37" s="32" t="n"/>
      <c r="E37" s="32" t="n"/>
      <c r="F37" s="32" t="n"/>
      <c r="G37" s="32" t="n"/>
      <c r="H37" s="32" t="n"/>
      <c r="I37" s="32" t="n"/>
      <c r="J37" s="32" t="n"/>
      <c r="K37" s="32" t="n"/>
      <c r="L37" s="32" t="n"/>
      <c r="M37" s="32" t="n"/>
      <c r="N37" s="33">
        <f>IF(A37="","",--(B37='CONFIG (NÃO EDITAR)'!$B$2)+--(C37='CONFIG (NÃO EDITAR)'!$B$3)+--(D37='CONFIG (NÃO EDITAR)'!$B$4)+--(E37='CONFIG (NÃO EDITAR)'!$B$5)+--(F37='CONFIG (NÃO EDITAR)'!$B$6)+--(G37='CONFIG (NÃO EDITAR)'!$B$7)+--(H37='CONFIG (NÃO EDITAR)'!$B$8)+--(I37='CONFIG (NÃO EDITAR)'!$B$9)+--(J37='CONFIG (NÃO EDITAR)'!$B$10)+--(K37='CONFIG (NÃO EDITAR)'!$B$11)+--(L37='CONFIG (NÃO EDITAR)'!$B$12)+--(M37='CONFIG (NÃO EDITAR)'!$B$13))</f>
        <v/>
      </c>
      <c r="O37" s="69">
        <f>IF(A37="","",N37/12)</f>
        <v/>
      </c>
      <c r="P37" s="69">
        <f>IF(A37="","",(--(B37='CONFIG (NÃO EDITAR)'!$B$2)+--(C37='CONFIG (NÃO EDITAR)'!$B$3)+--(D37='CONFIG (NÃO EDITAR)'!$B$4))/3)</f>
        <v/>
      </c>
      <c r="Q37" s="69">
        <f>IF(A37="","",(--(E37='CONFIG (NÃO EDITAR)'!$B$5)+--(F37='CONFIG (NÃO EDITAR)'!$B$6))/2)</f>
        <v/>
      </c>
      <c r="R37" s="69">
        <f>IF(A37="","",(--(G37='CONFIG (NÃO EDITAR)'!$B$7)+--(H37='CONFIG (NÃO EDITAR)'!$B$8)+--(I37='CONFIG (NÃO EDITAR)'!$B$9))/3)</f>
        <v/>
      </c>
      <c r="S37" s="69">
        <f>IF(A37="","",(--(J37='CONFIG (NÃO EDITAR)'!$B$10)+--(K37='CONFIG (NÃO EDITAR)'!$B$11))/2)</f>
        <v/>
      </c>
      <c r="T37" s="71">
        <f>IF(A37="","",(--(L37='CONFIG (NÃO EDITAR)'!$B$12)+--(M37='CONFIG (NÃO EDITAR)'!$B$13))/2)</f>
        <v/>
      </c>
    </row>
    <row r="38">
      <c r="A38" s="55" t="n"/>
      <c r="B38" s="32" t="n"/>
      <c r="C38" s="32" t="n"/>
      <c r="D38" s="32" t="n"/>
      <c r="E38" s="32" t="n"/>
      <c r="F38" s="32" t="n"/>
      <c r="G38" s="32" t="n"/>
      <c r="H38" s="32" t="n"/>
      <c r="I38" s="32" t="n"/>
      <c r="J38" s="32" t="n"/>
      <c r="K38" s="32" t="n"/>
      <c r="L38" s="32" t="n"/>
      <c r="M38" s="32" t="n"/>
      <c r="N38" s="33">
        <f>IF(A38="","",--(B38='CONFIG (NÃO EDITAR)'!$B$2)+--(C38='CONFIG (NÃO EDITAR)'!$B$3)+--(D38='CONFIG (NÃO EDITAR)'!$B$4)+--(E38='CONFIG (NÃO EDITAR)'!$B$5)+--(F38='CONFIG (NÃO EDITAR)'!$B$6)+--(G38='CONFIG (NÃO EDITAR)'!$B$7)+--(H38='CONFIG (NÃO EDITAR)'!$B$8)+--(I38='CONFIG (NÃO EDITAR)'!$B$9)+--(J38='CONFIG (NÃO EDITAR)'!$B$10)+--(K38='CONFIG (NÃO EDITAR)'!$B$11)+--(L38='CONFIG (NÃO EDITAR)'!$B$12)+--(M38='CONFIG (NÃO EDITAR)'!$B$13))</f>
        <v/>
      </c>
      <c r="O38" s="69">
        <f>IF(A38="","",N38/12)</f>
        <v/>
      </c>
      <c r="P38" s="69">
        <f>IF(A38="","",(--(B38='CONFIG (NÃO EDITAR)'!$B$2)+--(C38='CONFIG (NÃO EDITAR)'!$B$3)+--(D38='CONFIG (NÃO EDITAR)'!$B$4))/3)</f>
        <v/>
      </c>
      <c r="Q38" s="69">
        <f>IF(A38="","",(--(E38='CONFIG (NÃO EDITAR)'!$B$5)+--(F38='CONFIG (NÃO EDITAR)'!$B$6))/2)</f>
        <v/>
      </c>
      <c r="R38" s="69">
        <f>IF(A38="","",(--(G38='CONFIG (NÃO EDITAR)'!$B$7)+--(H38='CONFIG (NÃO EDITAR)'!$B$8)+--(I38='CONFIG (NÃO EDITAR)'!$B$9))/3)</f>
        <v/>
      </c>
      <c r="S38" s="69">
        <f>IF(A38="","",(--(J38='CONFIG (NÃO EDITAR)'!$B$10)+--(K38='CONFIG (NÃO EDITAR)'!$B$11))/2)</f>
        <v/>
      </c>
      <c r="T38" s="71">
        <f>IF(A38="","",(--(L38='CONFIG (NÃO EDITAR)'!$B$12)+--(M38='CONFIG (NÃO EDITAR)'!$B$13))/2)</f>
        <v/>
      </c>
    </row>
    <row r="39">
      <c r="A39" s="55" t="n"/>
      <c r="B39" s="32" t="n"/>
      <c r="C39" s="32" t="n"/>
      <c r="D39" s="32" t="n"/>
      <c r="E39" s="32" t="n"/>
      <c r="F39" s="32" t="n"/>
      <c r="G39" s="32" t="n"/>
      <c r="H39" s="32" t="n"/>
      <c r="I39" s="32" t="n"/>
      <c r="J39" s="32" t="n"/>
      <c r="K39" s="32" t="n"/>
      <c r="L39" s="32" t="n"/>
      <c r="M39" s="32" t="n"/>
      <c r="N39" s="33">
        <f>IF(A39="","",--(B39='CONFIG (NÃO EDITAR)'!$B$2)+--(C39='CONFIG (NÃO EDITAR)'!$B$3)+--(D39='CONFIG (NÃO EDITAR)'!$B$4)+--(E39='CONFIG (NÃO EDITAR)'!$B$5)+--(F39='CONFIG (NÃO EDITAR)'!$B$6)+--(G39='CONFIG (NÃO EDITAR)'!$B$7)+--(H39='CONFIG (NÃO EDITAR)'!$B$8)+--(I39='CONFIG (NÃO EDITAR)'!$B$9)+--(J39='CONFIG (NÃO EDITAR)'!$B$10)+--(K39='CONFIG (NÃO EDITAR)'!$B$11)+--(L39='CONFIG (NÃO EDITAR)'!$B$12)+--(M39='CONFIG (NÃO EDITAR)'!$B$13))</f>
        <v/>
      </c>
      <c r="O39" s="69">
        <f>IF(A39="","",N39/12)</f>
        <v/>
      </c>
      <c r="P39" s="69">
        <f>IF(A39="","",(--(B39='CONFIG (NÃO EDITAR)'!$B$2)+--(C39='CONFIG (NÃO EDITAR)'!$B$3)+--(D39='CONFIG (NÃO EDITAR)'!$B$4))/3)</f>
        <v/>
      </c>
      <c r="Q39" s="69">
        <f>IF(A39="","",(--(E39='CONFIG (NÃO EDITAR)'!$B$5)+--(F39='CONFIG (NÃO EDITAR)'!$B$6))/2)</f>
        <v/>
      </c>
      <c r="R39" s="69">
        <f>IF(A39="","",(--(G39='CONFIG (NÃO EDITAR)'!$B$7)+--(H39='CONFIG (NÃO EDITAR)'!$B$8)+--(I39='CONFIG (NÃO EDITAR)'!$B$9))/3)</f>
        <v/>
      </c>
      <c r="S39" s="69">
        <f>IF(A39="","",(--(J39='CONFIG (NÃO EDITAR)'!$B$10)+--(K39='CONFIG (NÃO EDITAR)'!$B$11))/2)</f>
        <v/>
      </c>
      <c r="T39" s="71">
        <f>IF(A39="","",(--(L39='CONFIG (NÃO EDITAR)'!$B$12)+--(M39='CONFIG (NÃO EDITAR)'!$B$13))/2)</f>
        <v/>
      </c>
    </row>
    <row r="40">
      <c r="A40" s="55" t="n"/>
      <c r="B40" s="32" t="n"/>
      <c r="C40" s="32" t="n"/>
      <c r="D40" s="32" t="n"/>
      <c r="E40" s="32" t="n"/>
      <c r="F40" s="32" t="n"/>
      <c r="G40" s="32" t="n"/>
      <c r="H40" s="32" t="n"/>
      <c r="I40" s="32" t="n"/>
      <c r="J40" s="32" t="n"/>
      <c r="K40" s="32" t="n"/>
      <c r="L40" s="32" t="n"/>
      <c r="M40" s="32" t="n"/>
      <c r="N40" s="33">
        <f>IF(A40="","",--(B40='CONFIG (NÃO EDITAR)'!$B$2)+--(C40='CONFIG (NÃO EDITAR)'!$B$3)+--(D40='CONFIG (NÃO EDITAR)'!$B$4)+--(E40='CONFIG (NÃO EDITAR)'!$B$5)+--(F40='CONFIG (NÃO EDITAR)'!$B$6)+--(G40='CONFIG (NÃO EDITAR)'!$B$7)+--(H40='CONFIG (NÃO EDITAR)'!$B$8)+--(I40='CONFIG (NÃO EDITAR)'!$B$9)+--(J40='CONFIG (NÃO EDITAR)'!$B$10)+--(K40='CONFIG (NÃO EDITAR)'!$B$11)+--(L40='CONFIG (NÃO EDITAR)'!$B$12)+--(M40='CONFIG (NÃO EDITAR)'!$B$13))</f>
        <v/>
      </c>
      <c r="O40" s="69">
        <f>IF(A40="","",N40/12)</f>
        <v/>
      </c>
      <c r="P40" s="69">
        <f>IF(A40="","",(--(B40='CONFIG (NÃO EDITAR)'!$B$2)+--(C40='CONFIG (NÃO EDITAR)'!$B$3)+--(D40='CONFIG (NÃO EDITAR)'!$B$4))/3)</f>
        <v/>
      </c>
      <c r="Q40" s="69">
        <f>IF(A40="","",(--(E40='CONFIG (NÃO EDITAR)'!$B$5)+--(F40='CONFIG (NÃO EDITAR)'!$B$6))/2)</f>
        <v/>
      </c>
      <c r="R40" s="69">
        <f>IF(A40="","",(--(G40='CONFIG (NÃO EDITAR)'!$B$7)+--(H40='CONFIG (NÃO EDITAR)'!$B$8)+--(I40='CONFIG (NÃO EDITAR)'!$B$9))/3)</f>
        <v/>
      </c>
      <c r="S40" s="69">
        <f>IF(A40="","",(--(J40='CONFIG (NÃO EDITAR)'!$B$10)+--(K40='CONFIG (NÃO EDITAR)'!$B$11))/2)</f>
        <v/>
      </c>
      <c r="T40" s="71">
        <f>IF(A40="","",(--(L40='CONFIG (NÃO EDITAR)'!$B$12)+--(M40='CONFIG (NÃO EDITAR)'!$B$13))/2)</f>
        <v/>
      </c>
    </row>
    <row r="41">
      <c r="A41" s="55" t="n"/>
      <c r="B41" s="32" t="n"/>
      <c r="C41" s="32" t="n"/>
      <c r="D41" s="32" t="n"/>
      <c r="E41" s="32" t="n"/>
      <c r="F41" s="32" t="n"/>
      <c r="G41" s="32" t="n"/>
      <c r="H41" s="32" t="n"/>
      <c r="I41" s="32" t="n"/>
      <c r="J41" s="32" t="n"/>
      <c r="K41" s="32" t="n"/>
      <c r="L41" s="32" t="n"/>
      <c r="M41" s="32" t="n"/>
      <c r="N41" s="33">
        <f>IF(A41="","",--(B41='CONFIG (NÃO EDITAR)'!$B$2)+--(C41='CONFIG (NÃO EDITAR)'!$B$3)+--(D41='CONFIG (NÃO EDITAR)'!$B$4)+--(E41='CONFIG (NÃO EDITAR)'!$B$5)+--(F41='CONFIG (NÃO EDITAR)'!$B$6)+--(G41='CONFIG (NÃO EDITAR)'!$B$7)+--(H41='CONFIG (NÃO EDITAR)'!$B$8)+--(I41='CONFIG (NÃO EDITAR)'!$B$9)+--(J41='CONFIG (NÃO EDITAR)'!$B$10)+--(K41='CONFIG (NÃO EDITAR)'!$B$11)+--(L41='CONFIG (NÃO EDITAR)'!$B$12)+--(M41='CONFIG (NÃO EDITAR)'!$B$13))</f>
        <v/>
      </c>
      <c r="O41" s="69">
        <f>IF(A41="","",N41/12)</f>
        <v/>
      </c>
      <c r="P41" s="69">
        <f>IF(A41="","",(--(B41='CONFIG (NÃO EDITAR)'!$B$2)+--(C41='CONFIG (NÃO EDITAR)'!$B$3)+--(D41='CONFIG (NÃO EDITAR)'!$B$4))/3)</f>
        <v/>
      </c>
      <c r="Q41" s="69">
        <f>IF(A41="","",(--(E41='CONFIG (NÃO EDITAR)'!$B$5)+--(F41='CONFIG (NÃO EDITAR)'!$B$6))/2)</f>
        <v/>
      </c>
      <c r="R41" s="69">
        <f>IF(A41="","",(--(G41='CONFIG (NÃO EDITAR)'!$B$7)+--(H41='CONFIG (NÃO EDITAR)'!$B$8)+--(I41='CONFIG (NÃO EDITAR)'!$B$9))/3)</f>
        <v/>
      </c>
      <c r="S41" s="69">
        <f>IF(A41="","",(--(J41='CONFIG (NÃO EDITAR)'!$B$10)+--(K41='CONFIG (NÃO EDITAR)'!$B$11))/2)</f>
        <v/>
      </c>
      <c r="T41" s="71">
        <f>IF(A41="","",(--(L41='CONFIG (NÃO EDITAR)'!$B$12)+--(M41='CONFIG (NÃO EDITAR)'!$B$13))/2)</f>
        <v/>
      </c>
    </row>
    <row r="42">
      <c r="A42" s="55" t="n"/>
      <c r="B42" s="32" t="n"/>
      <c r="C42" s="32" t="n"/>
      <c r="D42" s="32" t="n"/>
      <c r="E42" s="32" t="n"/>
      <c r="F42" s="32" t="n"/>
      <c r="G42" s="32" t="n"/>
      <c r="H42" s="32" t="n"/>
      <c r="I42" s="32" t="n"/>
      <c r="J42" s="32" t="n"/>
      <c r="K42" s="32" t="n"/>
      <c r="L42" s="32" t="n"/>
      <c r="M42" s="32" t="n"/>
      <c r="N42" s="33">
        <f>IF(A42="","",--(B42='CONFIG (NÃO EDITAR)'!$B$2)+--(C42='CONFIG (NÃO EDITAR)'!$B$3)+--(D42='CONFIG (NÃO EDITAR)'!$B$4)+--(E42='CONFIG (NÃO EDITAR)'!$B$5)+--(F42='CONFIG (NÃO EDITAR)'!$B$6)+--(G42='CONFIG (NÃO EDITAR)'!$B$7)+--(H42='CONFIG (NÃO EDITAR)'!$B$8)+--(I42='CONFIG (NÃO EDITAR)'!$B$9)+--(J42='CONFIG (NÃO EDITAR)'!$B$10)+--(K42='CONFIG (NÃO EDITAR)'!$B$11)+--(L42='CONFIG (NÃO EDITAR)'!$B$12)+--(M42='CONFIG (NÃO EDITAR)'!$B$13))</f>
        <v/>
      </c>
      <c r="O42" s="69">
        <f>IF(A42="","",N42/12)</f>
        <v/>
      </c>
      <c r="P42" s="69">
        <f>IF(A42="","",(--(B42='CONFIG (NÃO EDITAR)'!$B$2)+--(C42='CONFIG (NÃO EDITAR)'!$B$3)+--(D42='CONFIG (NÃO EDITAR)'!$B$4))/3)</f>
        <v/>
      </c>
      <c r="Q42" s="69">
        <f>IF(A42="","",(--(E42='CONFIG (NÃO EDITAR)'!$B$5)+--(F42='CONFIG (NÃO EDITAR)'!$B$6))/2)</f>
        <v/>
      </c>
      <c r="R42" s="69">
        <f>IF(A42="","",(--(G42='CONFIG (NÃO EDITAR)'!$B$7)+--(H42='CONFIG (NÃO EDITAR)'!$B$8)+--(I42='CONFIG (NÃO EDITAR)'!$B$9))/3)</f>
        <v/>
      </c>
      <c r="S42" s="69">
        <f>IF(A42="","",(--(J42='CONFIG (NÃO EDITAR)'!$B$10)+--(K42='CONFIG (NÃO EDITAR)'!$B$11))/2)</f>
        <v/>
      </c>
      <c r="T42" s="71">
        <f>IF(A42="","",(--(L42='CONFIG (NÃO EDITAR)'!$B$12)+--(M42='CONFIG (NÃO EDITAR)'!$B$13))/2)</f>
        <v/>
      </c>
    </row>
    <row r="43">
      <c r="A43" s="55" t="n"/>
      <c r="B43" s="32" t="n"/>
      <c r="C43" s="32" t="n"/>
      <c r="D43" s="32" t="n"/>
      <c r="E43" s="32" t="n"/>
      <c r="F43" s="32" t="n"/>
      <c r="G43" s="32" t="n"/>
      <c r="H43" s="32" t="n"/>
      <c r="I43" s="32" t="n"/>
      <c r="J43" s="32" t="n"/>
      <c r="K43" s="32" t="n"/>
      <c r="L43" s="32" t="n"/>
      <c r="M43" s="32" t="n"/>
      <c r="N43" s="33">
        <f>IF(A43="","",--(B43='CONFIG (NÃO EDITAR)'!$B$2)+--(C43='CONFIG (NÃO EDITAR)'!$B$3)+--(D43='CONFIG (NÃO EDITAR)'!$B$4)+--(E43='CONFIG (NÃO EDITAR)'!$B$5)+--(F43='CONFIG (NÃO EDITAR)'!$B$6)+--(G43='CONFIG (NÃO EDITAR)'!$B$7)+--(H43='CONFIG (NÃO EDITAR)'!$B$8)+--(I43='CONFIG (NÃO EDITAR)'!$B$9)+--(J43='CONFIG (NÃO EDITAR)'!$B$10)+--(K43='CONFIG (NÃO EDITAR)'!$B$11)+--(L43='CONFIG (NÃO EDITAR)'!$B$12)+--(M43='CONFIG (NÃO EDITAR)'!$B$13))</f>
        <v/>
      </c>
      <c r="O43" s="69">
        <f>IF(A43="","",N43/12)</f>
        <v/>
      </c>
      <c r="P43" s="69">
        <f>IF(A43="","",(--(B43='CONFIG (NÃO EDITAR)'!$B$2)+--(C43='CONFIG (NÃO EDITAR)'!$B$3)+--(D43='CONFIG (NÃO EDITAR)'!$B$4))/3)</f>
        <v/>
      </c>
      <c r="Q43" s="69">
        <f>IF(A43="","",(--(E43='CONFIG (NÃO EDITAR)'!$B$5)+--(F43='CONFIG (NÃO EDITAR)'!$B$6))/2)</f>
        <v/>
      </c>
      <c r="R43" s="69">
        <f>IF(A43="","",(--(G43='CONFIG (NÃO EDITAR)'!$B$7)+--(H43='CONFIG (NÃO EDITAR)'!$B$8)+--(I43='CONFIG (NÃO EDITAR)'!$B$9))/3)</f>
        <v/>
      </c>
      <c r="S43" s="69">
        <f>IF(A43="","",(--(J43='CONFIG (NÃO EDITAR)'!$B$10)+--(K43='CONFIG (NÃO EDITAR)'!$B$11))/2)</f>
        <v/>
      </c>
      <c r="T43" s="71">
        <f>IF(A43="","",(--(L43='CONFIG (NÃO EDITAR)'!$B$12)+--(M43='CONFIG (NÃO EDITAR)'!$B$13))/2)</f>
        <v/>
      </c>
    </row>
    <row r="44">
      <c r="A44" s="55" t="n"/>
      <c r="B44" s="32" t="n"/>
      <c r="C44" s="32" t="n"/>
      <c r="D44" s="32" t="n"/>
      <c r="E44" s="32" t="n"/>
      <c r="F44" s="32" t="n"/>
      <c r="G44" s="32" t="n"/>
      <c r="H44" s="32" t="n"/>
      <c r="I44" s="32" t="n"/>
      <c r="J44" s="32" t="n"/>
      <c r="K44" s="32" t="n"/>
      <c r="L44" s="32" t="n"/>
      <c r="M44" s="32" t="n"/>
      <c r="N44" s="33">
        <f>IF(A44="","",--(B44='CONFIG (NÃO EDITAR)'!$B$2)+--(C44='CONFIG (NÃO EDITAR)'!$B$3)+--(D44='CONFIG (NÃO EDITAR)'!$B$4)+--(E44='CONFIG (NÃO EDITAR)'!$B$5)+--(F44='CONFIG (NÃO EDITAR)'!$B$6)+--(G44='CONFIG (NÃO EDITAR)'!$B$7)+--(H44='CONFIG (NÃO EDITAR)'!$B$8)+--(I44='CONFIG (NÃO EDITAR)'!$B$9)+--(J44='CONFIG (NÃO EDITAR)'!$B$10)+--(K44='CONFIG (NÃO EDITAR)'!$B$11)+--(L44='CONFIG (NÃO EDITAR)'!$B$12)+--(M44='CONFIG (NÃO EDITAR)'!$B$13))</f>
        <v/>
      </c>
      <c r="O44" s="69">
        <f>IF(A44="","",N44/12)</f>
        <v/>
      </c>
      <c r="P44" s="69">
        <f>IF(A44="","",(--(B44='CONFIG (NÃO EDITAR)'!$B$2)+--(C44='CONFIG (NÃO EDITAR)'!$B$3)+--(D44='CONFIG (NÃO EDITAR)'!$B$4))/3)</f>
        <v/>
      </c>
      <c r="Q44" s="69">
        <f>IF(A44="","",(--(E44='CONFIG (NÃO EDITAR)'!$B$5)+--(F44='CONFIG (NÃO EDITAR)'!$B$6))/2)</f>
        <v/>
      </c>
      <c r="R44" s="69">
        <f>IF(A44="","",(--(G44='CONFIG (NÃO EDITAR)'!$B$7)+--(H44='CONFIG (NÃO EDITAR)'!$B$8)+--(I44='CONFIG (NÃO EDITAR)'!$B$9))/3)</f>
        <v/>
      </c>
      <c r="S44" s="69">
        <f>IF(A44="","",(--(J44='CONFIG (NÃO EDITAR)'!$B$10)+--(K44='CONFIG (NÃO EDITAR)'!$B$11))/2)</f>
        <v/>
      </c>
      <c r="T44" s="71">
        <f>IF(A44="","",(--(L44='CONFIG (NÃO EDITAR)'!$B$12)+--(M44='CONFIG (NÃO EDITAR)'!$B$13))/2)</f>
        <v/>
      </c>
    </row>
    <row r="45">
      <c r="A45" s="55" t="n"/>
      <c r="B45" s="32" t="n"/>
      <c r="C45" s="32" t="n"/>
      <c r="D45" s="32" t="n"/>
      <c r="E45" s="32" t="n"/>
      <c r="F45" s="32" t="n"/>
      <c r="G45" s="32" t="n"/>
      <c r="H45" s="32" t="n"/>
      <c r="I45" s="32" t="n"/>
      <c r="J45" s="32" t="n"/>
      <c r="K45" s="32" t="n"/>
      <c r="L45" s="32" t="n"/>
      <c r="M45" s="32" t="n"/>
      <c r="N45" s="33">
        <f>IF(A45="","",--(B45='CONFIG (NÃO EDITAR)'!$B$2)+--(C45='CONFIG (NÃO EDITAR)'!$B$3)+--(D45='CONFIG (NÃO EDITAR)'!$B$4)+--(E45='CONFIG (NÃO EDITAR)'!$B$5)+--(F45='CONFIG (NÃO EDITAR)'!$B$6)+--(G45='CONFIG (NÃO EDITAR)'!$B$7)+--(H45='CONFIG (NÃO EDITAR)'!$B$8)+--(I45='CONFIG (NÃO EDITAR)'!$B$9)+--(J45='CONFIG (NÃO EDITAR)'!$B$10)+--(K45='CONFIG (NÃO EDITAR)'!$B$11)+--(L45='CONFIG (NÃO EDITAR)'!$B$12)+--(M45='CONFIG (NÃO EDITAR)'!$B$13))</f>
        <v/>
      </c>
      <c r="O45" s="69">
        <f>IF(A45="","",N45/12)</f>
        <v/>
      </c>
      <c r="P45" s="69">
        <f>IF(A45="","",(--(B45='CONFIG (NÃO EDITAR)'!$B$2)+--(C45='CONFIG (NÃO EDITAR)'!$B$3)+--(D45='CONFIG (NÃO EDITAR)'!$B$4))/3)</f>
        <v/>
      </c>
      <c r="Q45" s="69">
        <f>IF(A45="","",(--(E45='CONFIG (NÃO EDITAR)'!$B$5)+--(F45='CONFIG (NÃO EDITAR)'!$B$6))/2)</f>
        <v/>
      </c>
      <c r="R45" s="69">
        <f>IF(A45="","",(--(G45='CONFIG (NÃO EDITAR)'!$B$7)+--(H45='CONFIG (NÃO EDITAR)'!$B$8)+--(I45='CONFIG (NÃO EDITAR)'!$B$9))/3)</f>
        <v/>
      </c>
      <c r="S45" s="69">
        <f>IF(A45="","",(--(J45='CONFIG (NÃO EDITAR)'!$B$10)+--(K45='CONFIG (NÃO EDITAR)'!$B$11))/2)</f>
        <v/>
      </c>
      <c r="T45" s="71">
        <f>IF(A45="","",(--(L45='CONFIG (NÃO EDITAR)'!$B$12)+--(M45='CONFIG (NÃO EDITAR)'!$B$13))/2)</f>
        <v/>
      </c>
    </row>
    <row r="46">
      <c r="A46" s="55" t="n"/>
      <c r="B46" s="32" t="n"/>
      <c r="C46" s="32" t="n"/>
      <c r="D46" s="32" t="n"/>
      <c r="E46" s="32" t="n"/>
      <c r="F46" s="32" t="n"/>
      <c r="G46" s="32" t="n"/>
      <c r="H46" s="32" t="n"/>
      <c r="I46" s="32" t="n"/>
      <c r="J46" s="32" t="n"/>
      <c r="K46" s="32" t="n"/>
      <c r="L46" s="32" t="n"/>
      <c r="M46" s="32" t="n"/>
      <c r="N46" s="33">
        <f>IF(A46="","",--(B46='CONFIG (NÃO EDITAR)'!$B$2)+--(C46='CONFIG (NÃO EDITAR)'!$B$3)+--(D46='CONFIG (NÃO EDITAR)'!$B$4)+--(E46='CONFIG (NÃO EDITAR)'!$B$5)+--(F46='CONFIG (NÃO EDITAR)'!$B$6)+--(G46='CONFIG (NÃO EDITAR)'!$B$7)+--(H46='CONFIG (NÃO EDITAR)'!$B$8)+--(I46='CONFIG (NÃO EDITAR)'!$B$9)+--(J46='CONFIG (NÃO EDITAR)'!$B$10)+--(K46='CONFIG (NÃO EDITAR)'!$B$11)+--(L46='CONFIG (NÃO EDITAR)'!$B$12)+--(M46='CONFIG (NÃO EDITAR)'!$B$13))</f>
        <v/>
      </c>
      <c r="O46" s="69">
        <f>IF(A46="","",N46/12)</f>
        <v/>
      </c>
      <c r="P46" s="69">
        <f>IF(A46="","",(--(B46='CONFIG (NÃO EDITAR)'!$B$2)+--(C46='CONFIG (NÃO EDITAR)'!$B$3)+--(D46='CONFIG (NÃO EDITAR)'!$B$4))/3)</f>
        <v/>
      </c>
      <c r="Q46" s="69">
        <f>IF(A46="","",(--(E46='CONFIG (NÃO EDITAR)'!$B$5)+--(F46='CONFIG (NÃO EDITAR)'!$B$6))/2)</f>
        <v/>
      </c>
      <c r="R46" s="69">
        <f>IF(A46="","",(--(G46='CONFIG (NÃO EDITAR)'!$B$7)+--(H46='CONFIG (NÃO EDITAR)'!$B$8)+--(I46='CONFIG (NÃO EDITAR)'!$B$9))/3)</f>
        <v/>
      </c>
      <c r="S46" s="69">
        <f>IF(A46="","",(--(J46='CONFIG (NÃO EDITAR)'!$B$10)+--(K46='CONFIG (NÃO EDITAR)'!$B$11))/2)</f>
        <v/>
      </c>
      <c r="T46" s="71">
        <f>IF(A46="","",(--(L46='CONFIG (NÃO EDITAR)'!$B$12)+--(M46='CONFIG (NÃO EDITAR)'!$B$13))/2)</f>
        <v/>
      </c>
    </row>
    <row r="47">
      <c r="A47" s="55" t="n"/>
      <c r="B47" s="32" t="n"/>
      <c r="C47" s="32" t="n"/>
      <c r="D47" s="32" t="n"/>
      <c r="E47" s="32" t="n"/>
      <c r="F47" s="32" t="n"/>
      <c r="G47" s="32" t="n"/>
      <c r="H47" s="32" t="n"/>
      <c r="I47" s="32" t="n"/>
      <c r="J47" s="32" t="n"/>
      <c r="K47" s="32" t="n"/>
      <c r="L47" s="32" t="n"/>
      <c r="M47" s="32" t="n"/>
      <c r="N47" s="33">
        <f>IF(A47="","",--(B47='CONFIG (NÃO EDITAR)'!$B$2)+--(C47='CONFIG (NÃO EDITAR)'!$B$3)+--(D47='CONFIG (NÃO EDITAR)'!$B$4)+--(E47='CONFIG (NÃO EDITAR)'!$B$5)+--(F47='CONFIG (NÃO EDITAR)'!$B$6)+--(G47='CONFIG (NÃO EDITAR)'!$B$7)+--(H47='CONFIG (NÃO EDITAR)'!$B$8)+--(I47='CONFIG (NÃO EDITAR)'!$B$9)+--(J47='CONFIG (NÃO EDITAR)'!$B$10)+--(K47='CONFIG (NÃO EDITAR)'!$B$11)+--(L47='CONFIG (NÃO EDITAR)'!$B$12)+--(M47='CONFIG (NÃO EDITAR)'!$B$13))</f>
        <v/>
      </c>
      <c r="O47" s="69">
        <f>IF(A47="","",N47/12)</f>
        <v/>
      </c>
      <c r="P47" s="69">
        <f>IF(A47="","",(--(B47='CONFIG (NÃO EDITAR)'!$B$2)+--(C47='CONFIG (NÃO EDITAR)'!$B$3)+--(D47='CONFIG (NÃO EDITAR)'!$B$4))/3)</f>
        <v/>
      </c>
      <c r="Q47" s="69">
        <f>IF(A47="","",(--(E47='CONFIG (NÃO EDITAR)'!$B$5)+--(F47='CONFIG (NÃO EDITAR)'!$B$6))/2)</f>
        <v/>
      </c>
      <c r="R47" s="69">
        <f>IF(A47="","",(--(G47='CONFIG (NÃO EDITAR)'!$B$7)+--(H47='CONFIG (NÃO EDITAR)'!$B$8)+--(I47='CONFIG (NÃO EDITAR)'!$B$9))/3)</f>
        <v/>
      </c>
      <c r="S47" s="69">
        <f>IF(A47="","",(--(J47='CONFIG (NÃO EDITAR)'!$B$10)+--(K47='CONFIG (NÃO EDITAR)'!$B$11))/2)</f>
        <v/>
      </c>
      <c r="T47" s="71">
        <f>IF(A47="","",(--(L47='CONFIG (NÃO EDITAR)'!$B$12)+--(M47='CONFIG (NÃO EDITAR)'!$B$13))/2)</f>
        <v/>
      </c>
    </row>
    <row r="48">
      <c r="A48" s="55" t="n"/>
      <c r="B48" s="32" t="n"/>
      <c r="C48" s="32" t="n"/>
      <c r="D48" s="32" t="n"/>
      <c r="E48" s="32" t="n"/>
      <c r="F48" s="32" t="n"/>
      <c r="G48" s="32" t="n"/>
      <c r="H48" s="32" t="n"/>
      <c r="I48" s="32" t="n"/>
      <c r="J48" s="32" t="n"/>
      <c r="K48" s="32" t="n"/>
      <c r="L48" s="32" t="n"/>
      <c r="M48" s="32" t="n"/>
      <c r="N48" s="33">
        <f>IF(A48="","",--(B48='CONFIG (NÃO EDITAR)'!$B$2)+--(C48='CONFIG (NÃO EDITAR)'!$B$3)+--(D48='CONFIG (NÃO EDITAR)'!$B$4)+--(E48='CONFIG (NÃO EDITAR)'!$B$5)+--(F48='CONFIG (NÃO EDITAR)'!$B$6)+--(G48='CONFIG (NÃO EDITAR)'!$B$7)+--(H48='CONFIG (NÃO EDITAR)'!$B$8)+--(I48='CONFIG (NÃO EDITAR)'!$B$9)+--(J48='CONFIG (NÃO EDITAR)'!$B$10)+--(K48='CONFIG (NÃO EDITAR)'!$B$11)+--(L48='CONFIG (NÃO EDITAR)'!$B$12)+--(M48='CONFIG (NÃO EDITAR)'!$B$13))</f>
        <v/>
      </c>
      <c r="O48" s="69">
        <f>IF(A48="","",N48/12)</f>
        <v/>
      </c>
      <c r="P48" s="69">
        <f>IF(A48="","",(--(B48='CONFIG (NÃO EDITAR)'!$B$2)+--(C48='CONFIG (NÃO EDITAR)'!$B$3)+--(D48='CONFIG (NÃO EDITAR)'!$B$4))/3)</f>
        <v/>
      </c>
      <c r="Q48" s="69">
        <f>IF(A48="","",(--(E48='CONFIG (NÃO EDITAR)'!$B$5)+--(F48='CONFIG (NÃO EDITAR)'!$B$6))/2)</f>
        <v/>
      </c>
      <c r="R48" s="69">
        <f>IF(A48="","",(--(G48='CONFIG (NÃO EDITAR)'!$B$7)+--(H48='CONFIG (NÃO EDITAR)'!$B$8)+--(I48='CONFIG (NÃO EDITAR)'!$B$9))/3)</f>
        <v/>
      </c>
      <c r="S48" s="69">
        <f>IF(A48="","",(--(J48='CONFIG (NÃO EDITAR)'!$B$10)+--(K48='CONFIG (NÃO EDITAR)'!$B$11))/2)</f>
        <v/>
      </c>
      <c r="T48" s="71">
        <f>IF(A48="","",(--(L48='CONFIG (NÃO EDITAR)'!$B$12)+--(M48='CONFIG (NÃO EDITAR)'!$B$13))/2)</f>
        <v/>
      </c>
    </row>
    <row r="49">
      <c r="A49" s="55" t="n"/>
      <c r="B49" s="32" t="n"/>
      <c r="C49" s="32" t="n"/>
      <c r="D49" s="32" t="n"/>
      <c r="E49" s="32" t="n"/>
      <c r="F49" s="32" t="n"/>
      <c r="G49" s="32" t="n"/>
      <c r="H49" s="32" t="n"/>
      <c r="I49" s="32" t="n"/>
      <c r="J49" s="32" t="n"/>
      <c r="K49" s="32" t="n"/>
      <c r="L49" s="32" t="n"/>
      <c r="M49" s="32" t="n"/>
      <c r="N49" s="33">
        <f>IF(A49="","",--(B49='CONFIG (NÃO EDITAR)'!$B$2)+--(C49='CONFIG (NÃO EDITAR)'!$B$3)+--(D49='CONFIG (NÃO EDITAR)'!$B$4)+--(E49='CONFIG (NÃO EDITAR)'!$B$5)+--(F49='CONFIG (NÃO EDITAR)'!$B$6)+--(G49='CONFIG (NÃO EDITAR)'!$B$7)+--(H49='CONFIG (NÃO EDITAR)'!$B$8)+--(I49='CONFIG (NÃO EDITAR)'!$B$9)+--(J49='CONFIG (NÃO EDITAR)'!$B$10)+--(K49='CONFIG (NÃO EDITAR)'!$B$11)+--(L49='CONFIG (NÃO EDITAR)'!$B$12)+--(M49='CONFIG (NÃO EDITAR)'!$B$13))</f>
        <v/>
      </c>
      <c r="O49" s="69">
        <f>IF(A49="","",N49/12)</f>
        <v/>
      </c>
      <c r="P49" s="69">
        <f>IF(A49="","",(--(B49='CONFIG (NÃO EDITAR)'!$B$2)+--(C49='CONFIG (NÃO EDITAR)'!$B$3)+--(D49='CONFIG (NÃO EDITAR)'!$B$4))/3)</f>
        <v/>
      </c>
      <c r="Q49" s="69">
        <f>IF(A49="","",(--(E49='CONFIG (NÃO EDITAR)'!$B$5)+--(F49='CONFIG (NÃO EDITAR)'!$B$6))/2)</f>
        <v/>
      </c>
      <c r="R49" s="69">
        <f>IF(A49="","",(--(G49='CONFIG (NÃO EDITAR)'!$B$7)+--(H49='CONFIG (NÃO EDITAR)'!$B$8)+--(I49='CONFIG (NÃO EDITAR)'!$B$9))/3)</f>
        <v/>
      </c>
      <c r="S49" s="69">
        <f>IF(A49="","",(--(J49='CONFIG (NÃO EDITAR)'!$B$10)+--(K49='CONFIG (NÃO EDITAR)'!$B$11))/2)</f>
        <v/>
      </c>
      <c r="T49" s="71">
        <f>IF(A49="","",(--(L49='CONFIG (NÃO EDITAR)'!$B$12)+--(M49='CONFIG (NÃO EDITAR)'!$B$13))/2)</f>
        <v/>
      </c>
    </row>
    <row r="50">
      <c r="A50" s="55" t="n"/>
      <c r="B50" s="32" t="n"/>
      <c r="C50" s="32" t="n"/>
      <c r="D50" s="32" t="n"/>
      <c r="E50" s="32" t="n"/>
      <c r="F50" s="32" t="n"/>
      <c r="G50" s="32" t="n"/>
      <c r="H50" s="32" t="n"/>
      <c r="I50" s="32" t="n"/>
      <c r="J50" s="32" t="n"/>
      <c r="K50" s="32" t="n"/>
      <c r="L50" s="32" t="n"/>
      <c r="M50" s="32" t="n"/>
      <c r="N50" s="33">
        <f>IF(A50="","",--(B50='CONFIG (NÃO EDITAR)'!$B$2)+--(C50='CONFIG (NÃO EDITAR)'!$B$3)+--(D50='CONFIG (NÃO EDITAR)'!$B$4)+--(E50='CONFIG (NÃO EDITAR)'!$B$5)+--(F50='CONFIG (NÃO EDITAR)'!$B$6)+--(G50='CONFIG (NÃO EDITAR)'!$B$7)+--(H50='CONFIG (NÃO EDITAR)'!$B$8)+--(I50='CONFIG (NÃO EDITAR)'!$B$9)+--(J50='CONFIG (NÃO EDITAR)'!$B$10)+--(K50='CONFIG (NÃO EDITAR)'!$B$11)+--(L50='CONFIG (NÃO EDITAR)'!$B$12)+--(M50='CONFIG (NÃO EDITAR)'!$B$13))</f>
        <v/>
      </c>
      <c r="O50" s="69">
        <f>IF(A50="","",N50/12)</f>
        <v/>
      </c>
      <c r="P50" s="69">
        <f>IF(A50="","",(--(B50='CONFIG (NÃO EDITAR)'!$B$2)+--(C50='CONFIG (NÃO EDITAR)'!$B$3)+--(D50='CONFIG (NÃO EDITAR)'!$B$4))/3)</f>
        <v/>
      </c>
      <c r="Q50" s="69">
        <f>IF(A50="","",(--(E50='CONFIG (NÃO EDITAR)'!$B$5)+--(F50='CONFIG (NÃO EDITAR)'!$B$6))/2)</f>
        <v/>
      </c>
      <c r="R50" s="69">
        <f>IF(A50="","",(--(G50='CONFIG (NÃO EDITAR)'!$B$7)+--(H50='CONFIG (NÃO EDITAR)'!$B$8)+--(I50='CONFIG (NÃO EDITAR)'!$B$9))/3)</f>
        <v/>
      </c>
      <c r="S50" s="69">
        <f>IF(A50="","",(--(J50='CONFIG (NÃO EDITAR)'!$B$10)+--(K50='CONFIG (NÃO EDITAR)'!$B$11))/2)</f>
        <v/>
      </c>
      <c r="T50" s="71">
        <f>IF(A50="","",(--(L50='CONFIG (NÃO EDITAR)'!$B$12)+--(M50='CONFIG (NÃO EDITAR)'!$B$13))/2)</f>
        <v/>
      </c>
    </row>
    <row r="51">
      <c r="A51" s="55" t="n"/>
      <c r="B51" s="32" t="n"/>
      <c r="C51" s="32" t="n"/>
      <c r="D51" s="32" t="n"/>
      <c r="E51" s="32" t="n"/>
      <c r="F51" s="32" t="n"/>
      <c r="G51" s="32" t="n"/>
      <c r="H51" s="32" t="n"/>
      <c r="I51" s="32" t="n"/>
      <c r="J51" s="32" t="n"/>
      <c r="K51" s="32" t="n"/>
      <c r="L51" s="32" t="n"/>
      <c r="M51" s="32" t="n"/>
      <c r="N51" s="33">
        <f>IF(A51="","",--(B51='CONFIG (NÃO EDITAR)'!$B$2)+--(C51='CONFIG (NÃO EDITAR)'!$B$3)+--(D51='CONFIG (NÃO EDITAR)'!$B$4)+--(E51='CONFIG (NÃO EDITAR)'!$B$5)+--(F51='CONFIG (NÃO EDITAR)'!$B$6)+--(G51='CONFIG (NÃO EDITAR)'!$B$7)+--(H51='CONFIG (NÃO EDITAR)'!$B$8)+--(I51='CONFIG (NÃO EDITAR)'!$B$9)+--(J51='CONFIG (NÃO EDITAR)'!$B$10)+--(K51='CONFIG (NÃO EDITAR)'!$B$11)+--(L51='CONFIG (NÃO EDITAR)'!$B$12)+--(M51='CONFIG (NÃO EDITAR)'!$B$13))</f>
        <v/>
      </c>
      <c r="O51" s="69">
        <f>IF(A51="","",N51/12)</f>
        <v/>
      </c>
      <c r="P51" s="69">
        <f>IF(A51="","",(--(B51='CONFIG (NÃO EDITAR)'!$B$2)+--(C51='CONFIG (NÃO EDITAR)'!$B$3)+--(D51='CONFIG (NÃO EDITAR)'!$B$4))/3)</f>
        <v/>
      </c>
      <c r="Q51" s="69">
        <f>IF(A51="","",(--(E51='CONFIG (NÃO EDITAR)'!$B$5)+--(F51='CONFIG (NÃO EDITAR)'!$B$6))/2)</f>
        <v/>
      </c>
      <c r="R51" s="69">
        <f>IF(A51="","",(--(G51='CONFIG (NÃO EDITAR)'!$B$7)+--(H51='CONFIG (NÃO EDITAR)'!$B$8)+--(I51='CONFIG (NÃO EDITAR)'!$B$9))/3)</f>
        <v/>
      </c>
      <c r="S51" s="69">
        <f>IF(A51="","",(--(J51='CONFIG (NÃO EDITAR)'!$B$10)+--(K51='CONFIG (NÃO EDITAR)'!$B$11))/2)</f>
        <v/>
      </c>
      <c r="T51" s="71">
        <f>IF(A51="","",(--(L51='CONFIG (NÃO EDITAR)'!$B$12)+--(M51='CONFIG (NÃO EDITAR)'!$B$13))/2)</f>
        <v/>
      </c>
    </row>
    <row r="52">
      <c r="A52" s="55" t="n"/>
      <c r="B52" s="32" t="n"/>
      <c r="C52" s="32" t="n"/>
      <c r="D52" s="32" t="n"/>
      <c r="E52" s="32" t="n"/>
      <c r="F52" s="32" t="n"/>
      <c r="G52" s="32" t="n"/>
      <c r="H52" s="32" t="n"/>
      <c r="I52" s="32" t="n"/>
      <c r="J52" s="32" t="n"/>
      <c r="K52" s="32" t="n"/>
      <c r="L52" s="32" t="n"/>
      <c r="M52" s="32" t="n"/>
      <c r="N52" s="33">
        <f>IF(A52="","",--(B52='CONFIG (NÃO EDITAR)'!$B$2)+--(C52='CONFIG (NÃO EDITAR)'!$B$3)+--(D52='CONFIG (NÃO EDITAR)'!$B$4)+--(E52='CONFIG (NÃO EDITAR)'!$B$5)+--(F52='CONFIG (NÃO EDITAR)'!$B$6)+--(G52='CONFIG (NÃO EDITAR)'!$B$7)+--(H52='CONFIG (NÃO EDITAR)'!$B$8)+--(I52='CONFIG (NÃO EDITAR)'!$B$9)+--(J52='CONFIG (NÃO EDITAR)'!$B$10)+--(K52='CONFIG (NÃO EDITAR)'!$B$11)+--(L52='CONFIG (NÃO EDITAR)'!$B$12)+--(M52='CONFIG (NÃO EDITAR)'!$B$13))</f>
        <v/>
      </c>
      <c r="O52" s="69">
        <f>IF(A52="","",N52/12)</f>
        <v/>
      </c>
      <c r="P52" s="69">
        <f>IF(A52="","",(--(B52='CONFIG (NÃO EDITAR)'!$B$2)+--(C52='CONFIG (NÃO EDITAR)'!$B$3)+--(D52='CONFIG (NÃO EDITAR)'!$B$4))/3)</f>
        <v/>
      </c>
      <c r="Q52" s="69">
        <f>IF(A52="","",(--(E52='CONFIG (NÃO EDITAR)'!$B$5)+--(F52='CONFIG (NÃO EDITAR)'!$B$6))/2)</f>
        <v/>
      </c>
      <c r="R52" s="69">
        <f>IF(A52="","",(--(G52='CONFIG (NÃO EDITAR)'!$B$7)+--(H52='CONFIG (NÃO EDITAR)'!$B$8)+--(I52='CONFIG (NÃO EDITAR)'!$B$9))/3)</f>
        <v/>
      </c>
      <c r="S52" s="69">
        <f>IF(A52="","",(--(J52='CONFIG (NÃO EDITAR)'!$B$10)+--(K52='CONFIG (NÃO EDITAR)'!$B$11))/2)</f>
        <v/>
      </c>
      <c r="T52" s="71">
        <f>IF(A52="","",(--(L52='CONFIG (NÃO EDITAR)'!$B$12)+--(M52='CONFIG (NÃO EDITAR)'!$B$13))/2)</f>
        <v/>
      </c>
    </row>
    <row r="53">
      <c r="A53" s="55" t="n"/>
      <c r="B53" s="32" t="n"/>
      <c r="C53" s="32" t="n"/>
      <c r="D53" s="32" t="n"/>
      <c r="E53" s="32" t="n"/>
      <c r="F53" s="32" t="n"/>
      <c r="G53" s="32" t="n"/>
      <c r="H53" s="32" t="n"/>
      <c r="I53" s="32" t="n"/>
      <c r="J53" s="32" t="n"/>
      <c r="K53" s="32" t="n"/>
      <c r="L53" s="32" t="n"/>
      <c r="M53" s="32" t="n"/>
      <c r="N53" s="33">
        <f>IF(A53="","",--(B53='CONFIG (NÃO EDITAR)'!$B$2)+--(C53='CONFIG (NÃO EDITAR)'!$B$3)+--(D53='CONFIG (NÃO EDITAR)'!$B$4)+--(E53='CONFIG (NÃO EDITAR)'!$B$5)+--(F53='CONFIG (NÃO EDITAR)'!$B$6)+--(G53='CONFIG (NÃO EDITAR)'!$B$7)+--(H53='CONFIG (NÃO EDITAR)'!$B$8)+--(I53='CONFIG (NÃO EDITAR)'!$B$9)+--(J53='CONFIG (NÃO EDITAR)'!$B$10)+--(K53='CONFIG (NÃO EDITAR)'!$B$11)+--(L53='CONFIG (NÃO EDITAR)'!$B$12)+--(M53='CONFIG (NÃO EDITAR)'!$B$13))</f>
        <v/>
      </c>
      <c r="O53" s="69">
        <f>IF(A53="","",N53/12)</f>
        <v/>
      </c>
      <c r="P53" s="69">
        <f>IF(A53="","",(--(B53='CONFIG (NÃO EDITAR)'!$B$2)+--(C53='CONFIG (NÃO EDITAR)'!$B$3)+--(D53='CONFIG (NÃO EDITAR)'!$B$4))/3)</f>
        <v/>
      </c>
      <c r="Q53" s="69">
        <f>IF(A53="","",(--(E53='CONFIG (NÃO EDITAR)'!$B$5)+--(F53='CONFIG (NÃO EDITAR)'!$B$6))/2)</f>
        <v/>
      </c>
      <c r="R53" s="69">
        <f>IF(A53="","",(--(G53='CONFIG (NÃO EDITAR)'!$B$7)+--(H53='CONFIG (NÃO EDITAR)'!$B$8)+--(I53='CONFIG (NÃO EDITAR)'!$B$9))/3)</f>
        <v/>
      </c>
      <c r="S53" s="69">
        <f>IF(A53="","",(--(J53='CONFIG (NÃO EDITAR)'!$B$10)+--(K53='CONFIG (NÃO EDITAR)'!$B$11))/2)</f>
        <v/>
      </c>
      <c r="T53" s="71">
        <f>IF(A53="","",(--(L53='CONFIG (NÃO EDITAR)'!$B$12)+--(M53='CONFIG (NÃO EDITAR)'!$B$13))/2)</f>
        <v/>
      </c>
    </row>
    <row r="54">
      <c r="A54" s="55" t="n"/>
      <c r="B54" s="32" t="n"/>
      <c r="C54" s="32" t="n"/>
      <c r="D54" s="32" t="n"/>
      <c r="E54" s="32" t="n"/>
      <c r="F54" s="32" t="n"/>
      <c r="G54" s="32" t="n"/>
      <c r="H54" s="32" t="n"/>
      <c r="I54" s="32" t="n"/>
      <c r="J54" s="32" t="n"/>
      <c r="K54" s="32" t="n"/>
      <c r="L54" s="32" t="n"/>
      <c r="M54" s="32" t="n"/>
      <c r="N54" s="33">
        <f>IF(A54="","",--(B54='CONFIG (NÃO EDITAR)'!$B$2)+--(C54='CONFIG (NÃO EDITAR)'!$B$3)+--(D54='CONFIG (NÃO EDITAR)'!$B$4)+--(E54='CONFIG (NÃO EDITAR)'!$B$5)+--(F54='CONFIG (NÃO EDITAR)'!$B$6)+--(G54='CONFIG (NÃO EDITAR)'!$B$7)+--(H54='CONFIG (NÃO EDITAR)'!$B$8)+--(I54='CONFIG (NÃO EDITAR)'!$B$9)+--(J54='CONFIG (NÃO EDITAR)'!$B$10)+--(K54='CONFIG (NÃO EDITAR)'!$B$11)+--(L54='CONFIG (NÃO EDITAR)'!$B$12)+--(M54='CONFIG (NÃO EDITAR)'!$B$13))</f>
        <v/>
      </c>
      <c r="O54" s="69">
        <f>IF(A54="","",N54/12)</f>
        <v/>
      </c>
      <c r="P54" s="69">
        <f>IF(A54="","",(--(B54='CONFIG (NÃO EDITAR)'!$B$2)+--(C54='CONFIG (NÃO EDITAR)'!$B$3)+--(D54='CONFIG (NÃO EDITAR)'!$B$4))/3)</f>
        <v/>
      </c>
      <c r="Q54" s="69">
        <f>IF(A54="","",(--(E54='CONFIG (NÃO EDITAR)'!$B$5)+--(F54='CONFIG (NÃO EDITAR)'!$B$6))/2)</f>
        <v/>
      </c>
      <c r="R54" s="69">
        <f>IF(A54="","",(--(G54='CONFIG (NÃO EDITAR)'!$B$7)+--(H54='CONFIG (NÃO EDITAR)'!$B$8)+--(I54='CONFIG (NÃO EDITAR)'!$B$9))/3)</f>
        <v/>
      </c>
      <c r="S54" s="69">
        <f>IF(A54="","",(--(J54='CONFIG (NÃO EDITAR)'!$B$10)+--(K54='CONFIG (NÃO EDITAR)'!$B$11))/2)</f>
        <v/>
      </c>
      <c r="T54" s="71">
        <f>IF(A54="","",(--(L54='CONFIG (NÃO EDITAR)'!$B$12)+--(M54='CONFIG (NÃO EDITAR)'!$B$13))/2)</f>
        <v/>
      </c>
    </row>
    <row r="55">
      <c r="A55" s="55" t="n"/>
      <c r="B55" s="32" t="n"/>
      <c r="C55" s="32" t="n"/>
      <c r="D55" s="32" t="n"/>
      <c r="E55" s="32" t="n"/>
      <c r="F55" s="32" t="n"/>
      <c r="G55" s="32" t="n"/>
      <c r="H55" s="32" t="n"/>
      <c r="I55" s="32" t="n"/>
      <c r="J55" s="32" t="n"/>
      <c r="K55" s="32" t="n"/>
      <c r="L55" s="32" t="n"/>
      <c r="M55" s="32" t="n"/>
      <c r="N55" s="33">
        <f>IF(A55="","",--(B55='CONFIG (NÃO EDITAR)'!$B$2)+--(C55='CONFIG (NÃO EDITAR)'!$B$3)+--(D55='CONFIG (NÃO EDITAR)'!$B$4)+--(E55='CONFIG (NÃO EDITAR)'!$B$5)+--(F55='CONFIG (NÃO EDITAR)'!$B$6)+--(G55='CONFIG (NÃO EDITAR)'!$B$7)+--(H55='CONFIG (NÃO EDITAR)'!$B$8)+--(I55='CONFIG (NÃO EDITAR)'!$B$9)+--(J55='CONFIG (NÃO EDITAR)'!$B$10)+--(K55='CONFIG (NÃO EDITAR)'!$B$11)+--(L55='CONFIG (NÃO EDITAR)'!$B$12)+--(M55='CONFIG (NÃO EDITAR)'!$B$13))</f>
        <v/>
      </c>
      <c r="O55" s="69">
        <f>IF(A55="","",N55/12)</f>
        <v/>
      </c>
      <c r="P55" s="69">
        <f>IF(A55="","",(--(B55='CONFIG (NÃO EDITAR)'!$B$2)+--(C55='CONFIG (NÃO EDITAR)'!$B$3)+--(D55='CONFIG (NÃO EDITAR)'!$B$4))/3)</f>
        <v/>
      </c>
      <c r="Q55" s="69">
        <f>IF(A55="","",(--(E55='CONFIG (NÃO EDITAR)'!$B$5)+--(F55='CONFIG (NÃO EDITAR)'!$B$6))/2)</f>
        <v/>
      </c>
      <c r="R55" s="69">
        <f>IF(A55="","",(--(G55='CONFIG (NÃO EDITAR)'!$B$7)+--(H55='CONFIG (NÃO EDITAR)'!$B$8)+--(I55='CONFIG (NÃO EDITAR)'!$B$9))/3)</f>
        <v/>
      </c>
      <c r="S55" s="69">
        <f>IF(A55="","",(--(J55='CONFIG (NÃO EDITAR)'!$B$10)+--(K55='CONFIG (NÃO EDITAR)'!$B$11))/2)</f>
        <v/>
      </c>
      <c r="T55" s="71">
        <f>IF(A55="","",(--(L55='CONFIG (NÃO EDITAR)'!$B$12)+--(M55='CONFIG (NÃO EDITAR)'!$B$13))/2)</f>
        <v/>
      </c>
    </row>
    <row r="56">
      <c r="A56" s="55" t="n"/>
      <c r="B56" s="32" t="n"/>
      <c r="C56" s="32" t="n"/>
      <c r="D56" s="32" t="n"/>
      <c r="E56" s="32" t="n"/>
      <c r="F56" s="32" t="n"/>
      <c r="G56" s="32" t="n"/>
      <c r="H56" s="32" t="n"/>
      <c r="I56" s="32" t="n"/>
      <c r="J56" s="32" t="n"/>
      <c r="K56" s="32" t="n"/>
      <c r="L56" s="32" t="n"/>
      <c r="M56" s="32" t="n"/>
      <c r="N56" s="33">
        <f>IF(A56="","",--(B56='CONFIG (NÃO EDITAR)'!$B$2)+--(C56='CONFIG (NÃO EDITAR)'!$B$3)+--(D56='CONFIG (NÃO EDITAR)'!$B$4)+--(E56='CONFIG (NÃO EDITAR)'!$B$5)+--(F56='CONFIG (NÃO EDITAR)'!$B$6)+--(G56='CONFIG (NÃO EDITAR)'!$B$7)+--(H56='CONFIG (NÃO EDITAR)'!$B$8)+--(I56='CONFIG (NÃO EDITAR)'!$B$9)+--(J56='CONFIG (NÃO EDITAR)'!$B$10)+--(K56='CONFIG (NÃO EDITAR)'!$B$11)+--(L56='CONFIG (NÃO EDITAR)'!$B$12)+--(M56='CONFIG (NÃO EDITAR)'!$B$13))</f>
        <v/>
      </c>
      <c r="O56" s="69">
        <f>IF(A56="","",N56/12)</f>
        <v/>
      </c>
      <c r="P56" s="69">
        <f>IF(A56="","",(--(B56='CONFIG (NÃO EDITAR)'!$B$2)+--(C56='CONFIG (NÃO EDITAR)'!$B$3)+--(D56='CONFIG (NÃO EDITAR)'!$B$4))/3)</f>
        <v/>
      </c>
      <c r="Q56" s="69">
        <f>IF(A56="","",(--(E56='CONFIG (NÃO EDITAR)'!$B$5)+--(F56='CONFIG (NÃO EDITAR)'!$B$6))/2)</f>
        <v/>
      </c>
      <c r="R56" s="69">
        <f>IF(A56="","",(--(G56='CONFIG (NÃO EDITAR)'!$B$7)+--(H56='CONFIG (NÃO EDITAR)'!$B$8)+--(I56='CONFIG (NÃO EDITAR)'!$B$9))/3)</f>
        <v/>
      </c>
      <c r="S56" s="69">
        <f>IF(A56="","",(--(J56='CONFIG (NÃO EDITAR)'!$B$10)+--(K56='CONFIG (NÃO EDITAR)'!$B$11))/2)</f>
        <v/>
      </c>
      <c r="T56" s="71">
        <f>IF(A56="","",(--(L56='CONFIG (NÃO EDITAR)'!$B$12)+--(M56='CONFIG (NÃO EDITAR)'!$B$13))/2)</f>
        <v/>
      </c>
    </row>
    <row r="57">
      <c r="A57" s="57" t="n"/>
      <c r="B57" s="37" t="n"/>
      <c r="C57" s="37" t="n"/>
      <c r="D57" s="37" t="n"/>
      <c r="E57" s="37" t="n"/>
      <c r="F57" s="37" t="n"/>
      <c r="G57" s="37" t="n"/>
      <c r="H57" s="37" t="n"/>
      <c r="I57" s="37" t="n"/>
      <c r="J57" s="37" t="n"/>
      <c r="K57" s="37" t="n"/>
      <c r="L57" s="37" t="n"/>
      <c r="M57" s="37" t="n"/>
      <c r="N57" s="38">
        <f>IF(A57="","",--(B57='CONFIG (NÃO EDITAR)'!$B$2)+--(C57='CONFIG (NÃO EDITAR)'!$B$3)+--(D57='CONFIG (NÃO EDITAR)'!$B$4)+--(E57='CONFIG (NÃO EDITAR)'!$B$5)+--(F57='CONFIG (NÃO EDITAR)'!$B$6)+--(G57='CONFIG (NÃO EDITAR)'!$B$7)+--(H57='CONFIG (NÃO EDITAR)'!$B$8)+--(I57='CONFIG (NÃO EDITAR)'!$B$9)+--(J57='CONFIG (NÃO EDITAR)'!$B$10)+--(K57='CONFIG (NÃO EDITAR)'!$B$11)+--(L57='CONFIG (NÃO EDITAR)'!$B$12)+--(M57='CONFIG (NÃO EDITAR)'!$B$13))</f>
        <v/>
      </c>
      <c r="O57" s="70">
        <f>IF(A57="","",N57/12)</f>
        <v/>
      </c>
      <c r="P57" s="70">
        <f>IF(A57="","",(--(B57='CONFIG (NÃO EDITAR)'!$B$2)+--(C57='CONFIG (NÃO EDITAR)'!$B$3)+--(D57='CONFIG (NÃO EDITAR)'!$B$4))/3)</f>
        <v/>
      </c>
      <c r="Q57" s="70">
        <f>IF(A57="","",(--(E57='CONFIG (NÃO EDITAR)'!$B$5)+--(F57='CONFIG (NÃO EDITAR)'!$B$6))/2)</f>
        <v/>
      </c>
      <c r="R57" s="70">
        <f>IF(A57="","",(--(G57='CONFIG (NÃO EDITAR)'!$B$7)+--(H57='CONFIG (NÃO EDITAR)'!$B$8)+--(I57='CONFIG (NÃO EDITAR)'!$B$9))/3)</f>
        <v/>
      </c>
      <c r="S57" s="70">
        <f>IF(A57="","",(--(J57='CONFIG (NÃO EDITAR)'!$B$10)+--(K57='CONFIG (NÃO EDITAR)'!$B$11))/2)</f>
        <v/>
      </c>
      <c r="T57" s="72">
        <f>IF(A57="","",(--(L57='CONFIG (NÃO EDITAR)'!$B$12)+--(M57='CONFIG (NÃO EDITAR)'!$B$13))/2)</f>
        <v/>
      </c>
    </row>
  </sheetData>
  <mergeCells count="2">
    <mergeCell ref="A1:T2"/>
    <mergeCell ref="A4:T5"/>
  </mergeCells>
  <dataValidations count="1">
    <dataValidation sqref="B8:M57" showDropDown="0" showInputMessage="0" showErrorMessage="0" allowBlank="0" type="list">
      <formula1>"A,B,C,D"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22"/>
  <sheetViews>
    <sheetView showGridLines="0" workbookViewId="0">
      <selection activeCell="A1" sqref="A1"/>
    </sheetView>
  </sheetViews>
  <sheetFormatPr baseColWidth="8" defaultRowHeight="15"/>
  <cols>
    <col width="27" customWidth="1" min="1" max="1"/>
    <col width="15" customWidth="1" min="2" max="2"/>
    <col width="24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</cols>
  <sheetData>
    <row r="1">
      <c r="A1" s="6" t="inlineStr">
        <is>
          <t>PAINEL DA TURMA</t>
        </is>
      </c>
    </row>
    <row r="2"/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</row>
    <row r="4">
      <c r="A4" s="18" t="inlineStr">
        <is>
          <t>Turma</t>
        </is>
      </c>
      <c r="B4" s="2">
        <f>IF('ANÁLISE COLETIVA'!B4="","",'ANÁLISE COLETIVA'!B4)</f>
        <v/>
      </c>
      <c r="C4" s="2" t="n"/>
      <c r="D4" s="2" t="n"/>
      <c r="E4" s="2" t="n"/>
      <c r="F4" s="2" t="n"/>
      <c r="G4" s="2" t="n"/>
      <c r="H4" s="2" t="n"/>
      <c r="I4" s="2" t="n"/>
      <c r="J4" s="2" t="n"/>
    </row>
    <row r="5">
      <c r="A5" s="18" t="inlineStr">
        <is>
          <t>Participantes</t>
        </is>
      </c>
      <c r="B5" s="2">
        <f>IF('ANÁLISE COLETIVA'!B6="","",'ANÁLISE COLETIVA'!B6)</f>
        <v/>
      </c>
      <c r="C5" s="2" t="n"/>
      <c r="D5" s="2" t="n"/>
      <c r="E5" s="2" t="n"/>
      <c r="F5" s="2" t="n"/>
      <c r="G5" s="2" t="n"/>
      <c r="H5" s="2" t="n"/>
      <c r="I5" s="2" t="n"/>
      <c r="J5" s="2" t="n"/>
    </row>
    <row r="6">
      <c r="A6" s="18" t="inlineStr">
        <is>
          <t>Maior consolidação</t>
        </is>
      </c>
      <c r="B6" s="2">
        <f>IF(COUNT('ANÁLISE COLETIVA'!I5:I9)=0,"",INDEX('ANÁLISE COLETIVA'!H5:H9,MATCH(MAX('ANÁLISE COLETIVA'!I5:I9),'ANÁLISE COLETIVA'!I5:I9,0)))</f>
        <v/>
      </c>
      <c r="C6" s="2" t="n"/>
      <c r="D6" s="2" t="n"/>
      <c r="E6" s="2" t="n"/>
      <c r="F6" s="2" t="n"/>
      <c r="G6" s="2" t="n"/>
      <c r="H6" s="2" t="n"/>
      <c r="I6" s="2" t="n"/>
      <c r="J6" s="2" t="n"/>
    </row>
    <row r="7">
      <c r="A7" s="18" t="inlineStr">
        <is>
          <t>Possível prioridade</t>
        </is>
      </c>
      <c r="B7" s="2">
        <f>IF(COUNT('ANÁLISE COLETIVA'!I5:I9)=0,"",INDEX('ANÁLISE COLETIVA'!H5:H9,MATCH(MIN('ANÁLISE COLETIVA'!I5:I9),'ANÁLISE COLETIVA'!I5:I9,0)))</f>
        <v/>
      </c>
      <c r="C7" s="2" t="n"/>
      <c r="D7" s="2" t="n"/>
      <c r="E7" s="2" t="n"/>
      <c r="F7" s="2" t="n"/>
      <c r="G7" s="2" t="n"/>
      <c r="H7" s="2" t="n"/>
      <c r="I7" s="2" t="n"/>
      <c r="J7" s="2" t="n"/>
    </row>
    <row r="8">
      <c r="A8" s="2" t="n"/>
      <c r="B8" s="2" t="n"/>
      <c r="C8" s="2" t="n"/>
      <c r="D8" s="2" t="n"/>
      <c r="E8" s="2" t="n"/>
      <c r="F8" s="2" t="n"/>
      <c r="G8" s="2" t="n"/>
      <c r="H8" s="2" t="n"/>
      <c r="I8" s="2" t="n"/>
      <c r="J8" s="2" t="n"/>
    </row>
    <row r="9">
      <c r="A9" s="2" t="n"/>
      <c r="B9" s="2" t="n"/>
      <c r="C9" s="2" t="n"/>
      <c r="D9" s="2" t="n"/>
      <c r="E9" s="2" t="n"/>
      <c r="F9" s="2" t="n"/>
      <c r="G9" s="2" t="n"/>
      <c r="H9" s="2" t="n"/>
      <c r="I9" s="2" t="n"/>
      <c r="J9" s="2" t="n"/>
    </row>
    <row r="10">
      <c r="A10" s="13" t="inlineStr">
        <is>
          <t>Eixo</t>
        </is>
      </c>
      <c r="B10" s="13" t="inlineStr">
        <is>
          <t>Resultado</t>
        </is>
      </c>
      <c r="C10" s="13" t="inlineStr">
        <is>
          <t>Minha decisão</t>
        </is>
      </c>
      <c r="D10" s="2" t="n"/>
      <c r="E10" s="2" t="n"/>
      <c r="F10" s="2" t="n"/>
      <c r="G10" s="2" t="n"/>
      <c r="H10" s="2" t="n"/>
      <c r="I10" s="2" t="n"/>
      <c r="J10" s="2" t="n"/>
    </row>
    <row r="11">
      <c r="A11" s="2" t="inlineStr">
        <is>
          <t>Números e sentido numérico</t>
        </is>
      </c>
      <c r="B11" s="73">
        <f>IF('ANÁLISE COLETIVA'!I5="","",'ANÁLISE COLETIVA'!I5)</f>
        <v/>
      </c>
      <c r="C11" s="20" t="n"/>
      <c r="D11" s="2" t="n"/>
      <c r="E11" s="2" t="n"/>
      <c r="F11" s="2" t="n"/>
      <c r="G11" s="2" t="n"/>
      <c r="H11" s="2" t="n"/>
      <c r="I11" s="2" t="n"/>
      <c r="J11" s="2" t="n"/>
    </row>
    <row r="12">
      <c r="A12" s="2" t="inlineStr">
        <is>
          <t>Adição e subtração</t>
        </is>
      </c>
      <c r="B12" s="73">
        <f>IF('ANÁLISE COLETIVA'!I6="","",'ANÁLISE COLETIVA'!I6)</f>
        <v/>
      </c>
      <c r="C12" s="21" t="n"/>
      <c r="D12" s="2" t="n"/>
      <c r="E12" s="2" t="n"/>
      <c r="F12" s="2" t="n"/>
      <c r="G12" s="2" t="n"/>
      <c r="H12" s="2" t="n"/>
      <c r="I12" s="2" t="n"/>
      <c r="J12" s="2" t="n"/>
    </row>
    <row r="13">
      <c r="A13" s="2" t="inlineStr">
        <is>
          <t>Multiplicação e divisão</t>
        </is>
      </c>
      <c r="B13" s="73">
        <f>IF('ANÁLISE COLETIVA'!I7="","",'ANÁLISE COLETIVA'!I7)</f>
        <v/>
      </c>
      <c r="C13" s="21" t="n"/>
      <c r="D13" s="2" t="n"/>
      <c r="E13" s="2" t="n"/>
      <c r="F13" s="2" t="n"/>
      <c r="G13" s="2" t="n"/>
      <c r="H13" s="2" t="n"/>
      <c r="I13" s="2" t="n"/>
      <c r="J13" s="2" t="n"/>
    </row>
    <row r="14">
      <c r="A14" s="2" t="inlineStr">
        <is>
          <t>Resolução de problemas</t>
        </is>
      </c>
      <c r="B14" s="73">
        <f>IF('ANÁLISE COLETIVA'!I8="","",'ANÁLISE COLETIVA'!I8)</f>
        <v/>
      </c>
      <c r="C14" s="21" t="n"/>
      <c r="D14" s="2" t="n"/>
      <c r="E14" s="2" t="n"/>
      <c r="F14" s="2" t="n"/>
      <c r="G14" s="2" t="n"/>
      <c r="H14" s="2" t="n"/>
      <c r="I14" s="2" t="n"/>
      <c r="J14" s="2" t="n"/>
    </row>
    <row r="15">
      <c r="A15" s="2" t="inlineStr">
        <is>
          <t>Frações</t>
        </is>
      </c>
      <c r="B15" s="73">
        <f>IF('ANÁLISE COLETIVA'!I9="","",'ANÁLISE COLETIVA'!I9)</f>
        <v/>
      </c>
      <c r="C15" s="22" t="n"/>
      <c r="D15" s="2" t="n"/>
      <c r="E15" s="2" t="n"/>
      <c r="F15" s="2" t="n"/>
      <c r="G15" s="2" t="n"/>
      <c r="H15" s="2" t="n"/>
      <c r="I15" s="2" t="n"/>
      <c r="J15" s="2" t="n"/>
    </row>
    <row r="16">
      <c r="A16" s="2" t="n"/>
      <c r="B16" s="2" t="n"/>
      <c r="C16" s="2" t="n"/>
      <c r="D16" s="2" t="n"/>
      <c r="E16" s="2" t="n"/>
      <c r="F16" s="2" t="n"/>
      <c r="G16" s="2" t="n"/>
      <c r="H16" s="2" t="n"/>
      <c r="I16" s="2" t="n"/>
      <c r="J16" s="2" t="n"/>
    </row>
    <row r="17">
      <c r="A17" s="2" t="n"/>
      <c r="B17" s="2" t="n"/>
      <c r="C17" s="2" t="n"/>
      <c r="D17" s="2" t="n"/>
      <c r="E17" s="2" t="n"/>
      <c r="F17" s="2" t="n"/>
      <c r="G17" s="2" t="n"/>
      <c r="H17" s="2" t="n"/>
      <c r="I17" s="2" t="n"/>
      <c r="J17" s="2" t="n"/>
    </row>
    <row r="18">
      <c r="A18" s="60" t="inlineStr">
        <is>
          <t>A planilha organiza evidências. A decisão pedagógica continua sendo do professor. Cruze percentuais, tipos de erro e observações da aplicação.</t>
        </is>
      </c>
    </row>
    <row r="19"/>
    <row r="20"/>
    <row r="21">
      <c r="A21" s="2" t="n"/>
      <c r="B21" s="2" t="n"/>
      <c r="C21" s="2" t="n"/>
      <c r="D21" s="2" t="n"/>
      <c r="E21" s="2" t="n"/>
      <c r="F21" s="2" t="n"/>
      <c r="G21" s="2" t="n"/>
      <c r="H21" s="2" t="n"/>
      <c r="I21" s="2" t="n"/>
      <c r="J21" s="2" t="n"/>
    </row>
    <row r="22">
      <c r="A22" s="2" t="n"/>
      <c r="B22" s="2" t="n"/>
      <c r="C22" s="2" t="n"/>
      <c r="D22" s="2" t="n"/>
      <c r="E22" s="2" t="n"/>
      <c r="F22" s="2" t="n"/>
      <c r="G22" s="2" t="n"/>
      <c r="H22" s="2" t="n"/>
      <c r="I22" s="2" t="n"/>
      <c r="J22" s="2" t="n"/>
    </row>
  </sheetData>
  <mergeCells count="2">
    <mergeCell ref="A18:J20"/>
    <mergeCell ref="A1:J2"/>
  </mergeCells>
  <dataValidations count="1">
    <dataValidation sqref="C11:C15" showDropDown="0" showInputMessage="0" showErrorMessage="0" allowBlank="0" type="list">
      <formula1>"Avançar,Retomada pontual,Retomar / investigar"</formula1>
    </dataValidation>
  </dataValidations>
  <pageMargins left="0.7" right="0.7" top="0.75" bottom="0.75" header="0.3" footer="0.3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16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28" customWidth="1" min="3" max="3"/>
    <col width="27" customWidth="1" min="4" max="4"/>
    <col width="18" customWidth="1" min="5" max="5"/>
    <col width="18" customWidth="1" min="6" max="6"/>
    <col width="20" customWidth="1" min="7" max="7"/>
    <col width="18" customWidth="1" min="8" max="8"/>
  </cols>
  <sheetData>
    <row r="1">
      <c r="A1" s="13" t="inlineStr">
        <is>
          <t>Questão</t>
        </is>
      </c>
      <c r="B1" s="13" t="inlineStr">
        <is>
          <t>Gabarito</t>
        </is>
      </c>
      <c r="C1" s="13" t="inlineStr">
        <is>
          <t>Eixo</t>
        </is>
      </c>
      <c r="D1" s="13" t="inlineStr">
        <is>
          <t>Observação</t>
        </is>
      </c>
      <c r="E1" s="13" t="inlineStr">
        <is>
          <t>Uso</t>
        </is>
      </c>
      <c r="F1" s="13" t="inlineStr">
        <is>
          <t>Parâmetro</t>
        </is>
      </c>
      <c r="G1" s="13" t="inlineStr">
        <is>
          <t>Faixa</t>
        </is>
      </c>
      <c r="H1" s="13" t="inlineStr">
        <is>
          <t>Valor</t>
        </is>
      </c>
    </row>
    <row r="2">
      <c r="A2" s="2" t="inlineStr">
        <is>
          <t>Q1</t>
        </is>
      </c>
      <c r="B2" s="2" t="inlineStr">
        <is>
          <t>D</t>
        </is>
      </c>
      <c r="C2" s="2" t="inlineStr">
        <is>
          <t>Números e sentido numérico</t>
        </is>
      </c>
      <c r="D2" s="2" t="inlineStr">
        <is>
          <t>Valor posicional</t>
        </is>
      </c>
      <c r="E2" s="2" t="inlineStr">
        <is>
          <t>Objetiva</t>
        </is>
      </c>
      <c r="F2" s="2" t="n"/>
      <c r="G2" s="2" t="inlineStr">
        <is>
          <t>Consolidação</t>
        </is>
      </c>
      <c r="H2" s="74" t="n">
        <v>0.8</v>
      </c>
    </row>
    <row r="3">
      <c r="A3" s="2" t="inlineStr">
        <is>
          <t>Q2</t>
        </is>
      </c>
      <c r="B3" s="2" t="inlineStr">
        <is>
          <t>A</t>
        </is>
      </c>
      <c r="C3" s="2" t="inlineStr">
        <is>
          <t>Números e sentido numérico</t>
        </is>
      </c>
      <c r="D3" s="2" t="inlineStr">
        <is>
          <t>Decomposição</t>
        </is>
      </c>
      <c r="E3" s="2" t="inlineStr">
        <is>
          <t>Objetiva</t>
        </is>
      </c>
      <c r="F3" s="2" t="n"/>
      <c r="G3" s="2" t="inlineStr">
        <is>
          <t>Atenção</t>
        </is>
      </c>
      <c r="H3" s="74" t="n">
        <v>0.6</v>
      </c>
    </row>
    <row r="4">
      <c r="A4" s="2" t="inlineStr">
        <is>
          <t>Q3</t>
        </is>
      </c>
      <c r="B4" s="2" t="inlineStr">
        <is>
          <t>C</t>
        </is>
      </c>
      <c r="C4" s="2" t="inlineStr">
        <is>
          <t>Números e sentido numérico</t>
        </is>
      </c>
      <c r="D4" s="2" t="inlineStr">
        <is>
          <t>Estimativa</t>
        </is>
      </c>
      <c r="E4" s="2" t="inlineStr">
        <is>
          <t>Objetiva</t>
        </is>
      </c>
      <c r="F4" s="2" t="n"/>
      <c r="G4" s="2" t="n"/>
      <c r="H4" s="2" t="n"/>
    </row>
    <row r="5">
      <c r="A5" s="2" t="inlineStr">
        <is>
          <t>Q4</t>
        </is>
      </c>
      <c r="B5" s="2" t="inlineStr">
        <is>
          <t>B</t>
        </is>
      </c>
      <c r="C5" s="2" t="inlineStr">
        <is>
          <t>Adição e subtração</t>
        </is>
      </c>
      <c r="D5" s="2" t="inlineStr">
        <is>
          <t>Adição</t>
        </is>
      </c>
      <c r="E5" s="2" t="inlineStr">
        <is>
          <t>Objetiva</t>
        </is>
      </c>
      <c r="F5" s="2" t="n"/>
      <c r="G5" s="2" t="n"/>
      <c r="H5" s="2" t="n"/>
    </row>
    <row r="6">
      <c r="A6" s="2" t="inlineStr">
        <is>
          <t>Q5</t>
        </is>
      </c>
      <c r="B6" s="2" t="inlineStr">
        <is>
          <t>C</t>
        </is>
      </c>
      <c r="C6" s="2" t="inlineStr">
        <is>
          <t>Adição e subtração</t>
        </is>
      </c>
      <c r="D6" s="2" t="inlineStr">
        <is>
          <t>Subtração</t>
        </is>
      </c>
      <c r="E6" s="2" t="inlineStr">
        <is>
          <t>Objetiva</t>
        </is>
      </c>
      <c r="F6" s="2" t="n"/>
      <c r="G6" s="2" t="n"/>
      <c r="H6" s="2" t="n"/>
    </row>
    <row r="7">
      <c r="A7" s="2" t="inlineStr">
        <is>
          <t>Q6</t>
        </is>
      </c>
      <c r="B7" s="2" t="inlineStr">
        <is>
          <t>D</t>
        </is>
      </c>
      <c r="C7" s="2" t="inlineStr">
        <is>
          <t>Multiplicação e divisão</t>
        </is>
      </c>
      <c r="D7" s="2" t="inlineStr">
        <is>
          <t>Multiplicação</t>
        </is>
      </c>
      <c r="E7" s="2" t="inlineStr">
        <is>
          <t>Objetiva</t>
        </is>
      </c>
      <c r="F7" s="2" t="n"/>
      <c r="G7" s="2" t="n"/>
      <c r="H7" s="2" t="n"/>
    </row>
    <row r="8">
      <c r="A8" s="2" t="inlineStr">
        <is>
          <t>Q7</t>
        </is>
      </c>
      <c r="B8" s="2" t="inlineStr">
        <is>
          <t>C</t>
        </is>
      </c>
      <c r="C8" s="2" t="inlineStr">
        <is>
          <t>Multiplicação e divisão</t>
        </is>
      </c>
      <c r="D8" s="2" t="inlineStr">
        <is>
          <t>Divisão</t>
        </is>
      </c>
      <c r="E8" s="2" t="inlineStr">
        <is>
          <t>Objetiva</t>
        </is>
      </c>
      <c r="F8" s="2" t="n"/>
      <c r="G8" s="2" t="n"/>
      <c r="H8" s="2" t="n"/>
    </row>
    <row r="9">
      <c r="A9" s="2" t="inlineStr">
        <is>
          <t>Q8</t>
        </is>
      </c>
      <c r="B9" s="2" t="inlineStr">
        <is>
          <t>C</t>
        </is>
      </c>
      <c r="C9" s="2" t="inlineStr">
        <is>
          <t>Multiplicação e divisão</t>
        </is>
      </c>
      <c r="D9" s="2" t="inlineStr">
        <is>
          <t>Relação inversa</t>
        </is>
      </c>
      <c r="E9" s="2" t="inlineStr">
        <is>
          <t>Objetiva</t>
        </is>
      </c>
      <c r="F9" s="2" t="n"/>
      <c r="G9" s="2" t="n"/>
      <c r="H9" s="2" t="n"/>
    </row>
    <row r="10">
      <c r="A10" s="2" t="inlineStr">
        <is>
          <t>Q9</t>
        </is>
      </c>
      <c r="B10" s="2" t="inlineStr">
        <is>
          <t>C</t>
        </is>
      </c>
      <c r="C10" s="2" t="inlineStr">
        <is>
          <t>Resolução de problemas</t>
        </is>
      </c>
      <c r="D10" s="2" t="inlineStr">
        <is>
          <t>Divisão em contexto</t>
        </is>
      </c>
      <c r="E10" s="2" t="inlineStr">
        <is>
          <t>Objetiva</t>
        </is>
      </c>
      <c r="F10" s="2" t="n"/>
      <c r="G10" s="2" t="n"/>
      <c r="H10" s="2" t="n"/>
    </row>
    <row r="11">
      <c r="A11" s="2" t="inlineStr">
        <is>
          <t>Q10</t>
        </is>
      </c>
      <c r="B11" s="2" t="inlineStr">
        <is>
          <t>B</t>
        </is>
      </c>
      <c r="C11" s="2" t="inlineStr">
        <is>
          <t>Resolução de problemas</t>
        </is>
      </c>
      <c r="D11" s="2" t="inlineStr">
        <is>
          <t>Problema de duas etapas</t>
        </is>
      </c>
      <c r="E11" s="2" t="inlineStr">
        <is>
          <t>Objetiva</t>
        </is>
      </c>
      <c r="F11" s="2" t="n"/>
      <c r="G11" s="2" t="n"/>
      <c r="H11" s="2" t="n"/>
    </row>
    <row r="12">
      <c r="A12" s="2" t="inlineStr">
        <is>
          <t>Q11</t>
        </is>
      </c>
      <c r="B12" s="2" t="inlineStr">
        <is>
          <t>B</t>
        </is>
      </c>
      <c r="C12" s="2" t="inlineStr">
        <is>
          <t>Frações</t>
        </is>
      </c>
      <c r="D12" s="2" t="inlineStr">
        <is>
          <t>Comparação de frações (3/8 destacada vs. 3/4)</t>
        </is>
      </c>
      <c r="E12" s="2" t="inlineStr">
        <is>
          <t>Objetiva</t>
        </is>
      </c>
      <c r="F12" s="2" t="n"/>
      <c r="G12" s="2" t="n"/>
      <c r="H12" s="2" t="n"/>
    </row>
    <row r="13">
      <c r="A13" s="2" t="inlineStr">
        <is>
          <t>Q12</t>
        </is>
      </c>
      <c r="B13" s="2" t="inlineStr">
        <is>
          <t>C</t>
        </is>
      </c>
      <c r="C13" s="2" t="inlineStr">
        <is>
          <t>Frações</t>
        </is>
      </c>
      <c r="D13" s="2" t="inlineStr">
        <is>
          <t>Fração na reta</t>
        </is>
      </c>
      <c r="E13" s="2" t="inlineStr">
        <is>
          <t>Objetiva</t>
        </is>
      </c>
      <c r="F13" s="2" t="n"/>
      <c r="G13" s="2" t="n"/>
      <c r="H13" s="2" t="n"/>
    </row>
    <row r="14">
      <c r="A14" s="2" t="n"/>
      <c r="B14" s="2" t="n"/>
      <c r="C14" s="2" t="n"/>
      <c r="D14" s="2" t="n"/>
      <c r="E14" s="2" t="n"/>
      <c r="F14" s="2" t="n"/>
      <c r="G14" s="2" t="n"/>
      <c r="H14" s="2" t="n"/>
    </row>
    <row r="15">
      <c r="A15" s="62" t="inlineStr">
        <is>
          <t>ABA TÉCNICA — NÃO ALTERE GABARITOS, EIXOS OU PARÂMETROS. Mudanças aqui afetam todos os resultados.</t>
        </is>
      </c>
    </row>
    <row r="16"/>
  </sheetData>
  <mergeCells count="1">
    <mergeCell ref="A15:H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2026-09-06T02:22:56Z</dcterms:created>
  <dcterms:modified xmlns:dcterms="http://purl.org/dc/terms/" xmlns:xsi="http://www.w3.org/2001/XMLSchema-instance" xsi:type="dcterms:W3CDTF">2026-09-06T02:36:47Z</dcterms:modified>
</cp:coreProperties>
</file>